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chapman\Documents\"/>
    </mc:Choice>
  </mc:AlternateContent>
  <xr:revisionPtr revIDLastSave="0" documentId="13_ncr:1_{6D407042-CE44-48B2-B41B-A6EE8B39AF0A}" xr6:coauthVersionLast="47" xr6:coauthVersionMax="47" xr10:uidLastSave="{00000000-0000-0000-0000-000000000000}"/>
  <bookViews>
    <workbookView xWindow="-28920" yWindow="-120" windowWidth="29040" windowHeight="15720" tabRatio="666" firstSheet="2" activeTab="2" xr2:uid="{71B79A8E-5EF6-4CF7-9216-328A9D7BB900}"/>
  </bookViews>
  <sheets>
    <sheet name="Proto- Retail(no parts)" sheetId="6" state="hidden" r:id="rId1"/>
    <sheet name="Proto - Master Listing " sheetId="1" state="hidden" r:id="rId2"/>
    <sheet name="Wholesale" sheetId="9" r:id="rId3"/>
    <sheet name="Sheet1" sheetId="10" r:id="rId4"/>
    <sheet name="Proto- MST&amp;Retail" sheetId="8" state="hidden" r:id="rId5"/>
  </sheets>
  <definedNames>
    <definedName name="_xlnm.Print_Area" localSheetId="1">'Proto - Master Listing '!$A$1:$Q$200</definedName>
    <definedName name="_xlnm.Print_Area" localSheetId="4">'Proto- MST&amp;Retail'!$A$1:$G$213</definedName>
    <definedName name="_xlnm.Print_Area" localSheetId="2">Wholesale!$A$1:$F$170</definedName>
    <definedName name="_xlnm.Print_Titles" localSheetId="2">Wholesale!$1:$4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7" i="8" l="1"/>
  <c r="N40" i="1" l="1"/>
  <c r="N25" i="1"/>
  <c r="N26" i="1"/>
  <c r="N27" i="1"/>
  <c r="N28" i="1"/>
  <c r="N29" i="1"/>
  <c r="N30" i="1"/>
  <c r="N31" i="1"/>
  <c r="N32" i="1"/>
  <c r="N33" i="1"/>
  <c r="N34" i="1"/>
  <c r="N35" i="1"/>
  <c r="N36" i="1"/>
  <c r="N37" i="1"/>
  <c r="N38" i="1"/>
  <c r="N39" i="1"/>
  <c r="N41" i="1"/>
  <c r="N42" i="1"/>
  <c r="N43" i="1"/>
  <c r="N44" i="1"/>
  <c r="N45" i="1"/>
  <c r="O41" i="1"/>
  <c r="O42" i="1"/>
  <c r="O43" i="1"/>
  <c r="O44" i="1"/>
  <c r="O45" i="1"/>
  <c r="N24" i="1"/>
  <c r="N18" i="1"/>
  <c r="N19" i="1"/>
  <c r="N20" i="1"/>
  <c r="N21" i="1"/>
  <c r="N22" i="1"/>
  <c r="N17" i="1"/>
  <c r="N14" i="1"/>
  <c r="N15" i="1"/>
  <c r="N13" i="1"/>
  <c r="N12" i="1"/>
  <c r="G100" i="1"/>
  <c r="G98" i="1"/>
  <c r="G97" i="1"/>
  <c r="G96" i="1"/>
  <c r="G95" i="1"/>
  <c r="G94" i="1"/>
  <c r="G93" i="1"/>
  <c r="G89" i="1"/>
  <c r="G75" i="1"/>
  <c r="G74" i="1"/>
  <c r="G72" i="1"/>
  <c r="G67" i="1"/>
  <c r="G66" i="1"/>
  <c r="G64" i="1"/>
  <c r="G63" i="1"/>
  <c r="G62" i="1"/>
  <c r="G61" i="1"/>
  <c r="G59" i="1"/>
  <c r="G58" i="1"/>
  <c r="G56" i="1"/>
  <c r="G55" i="1"/>
  <c r="G54" i="1"/>
  <c r="G53" i="1"/>
  <c r="G52" i="1"/>
  <c r="G51" i="1"/>
  <c r="G50" i="1"/>
  <c r="G49" i="1"/>
  <c r="G48" i="1"/>
  <c r="G47" i="1"/>
  <c r="G45" i="1"/>
  <c r="G40" i="1"/>
  <c r="O40" i="1" s="1"/>
  <c r="G39" i="1"/>
  <c r="O39" i="1" s="1"/>
  <c r="G38" i="1"/>
  <c r="O38" i="1" s="1"/>
  <c r="G37" i="1"/>
  <c r="O37" i="1" s="1"/>
  <c r="G36" i="1"/>
  <c r="O36" i="1" s="1"/>
  <c r="G35" i="1"/>
  <c r="O35" i="1" s="1"/>
  <c r="G34" i="1"/>
  <c r="O34" i="1" s="1"/>
  <c r="G33" i="1"/>
  <c r="O33" i="1" s="1"/>
  <c r="G32" i="1"/>
  <c r="O32" i="1" s="1"/>
  <c r="G31" i="1"/>
  <c r="O31" i="1" s="1"/>
  <c r="G30" i="1"/>
  <c r="O30" i="1" s="1"/>
  <c r="G29" i="1"/>
  <c r="O29" i="1" s="1"/>
  <c r="G28" i="1"/>
  <c r="O28" i="1" s="1"/>
  <c r="G27" i="1"/>
  <c r="O27" i="1" s="1"/>
  <c r="G26" i="1"/>
  <c r="O26" i="1" s="1"/>
  <c r="G25" i="1"/>
  <c r="O25" i="1" s="1"/>
  <c r="G24" i="1"/>
  <c r="O24" i="1" s="1"/>
  <c r="G22" i="1"/>
  <c r="O22" i="1" s="1"/>
  <c r="G21" i="1"/>
  <c r="O21" i="1" s="1"/>
  <c r="G20" i="1"/>
  <c r="O20" i="1" s="1"/>
  <c r="G19" i="1"/>
  <c r="O19" i="1" s="1"/>
  <c r="G18" i="1"/>
  <c r="O18" i="1" s="1"/>
  <c r="G17" i="1"/>
  <c r="O17" i="1" s="1"/>
  <c r="G15" i="1"/>
  <c r="O15" i="1" s="1"/>
  <c r="G14" i="1"/>
  <c r="O14" i="1" s="1"/>
  <c r="G13" i="1"/>
  <c r="O13" i="1" s="1"/>
  <c r="G12" i="1"/>
  <c r="O12" i="1" s="1"/>
  <c r="G11" i="1"/>
  <c r="G1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F191" i="8"/>
  <c r="F190" i="8"/>
  <c r="F189" i="8"/>
  <c r="F186" i="8"/>
  <c r="F185" i="8"/>
  <c r="F184" i="8"/>
  <c r="F183" i="8"/>
  <c r="F182" i="8"/>
  <c r="F181" i="8"/>
  <c r="F180" i="8"/>
  <c r="F179" i="8"/>
  <c r="F178" i="8"/>
  <c r="F177" i="8"/>
  <c r="F176" i="8"/>
  <c r="F175" i="8"/>
  <c r="F174" i="8"/>
  <c r="F173" i="8"/>
  <c r="F171" i="8"/>
  <c r="N175" i="1" l="1"/>
  <c r="N176" i="1"/>
  <c r="N177" i="1"/>
  <c r="N178" i="1"/>
  <c r="N179" i="1"/>
  <c r="N180" i="1"/>
  <c r="N181" i="1"/>
  <c r="N182" i="1"/>
  <c r="N183" i="1"/>
  <c r="N184" i="1"/>
  <c r="N185" i="1"/>
  <c r="N186" i="1"/>
  <c r="N187" i="1"/>
  <c r="N188" i="1"/>
  <c r="N189" i="1"/>
  <c r="N190"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91" i="1"/>
  <c r="N192" i="1"/>
  <c r="N193" i="1"/>
  <c r="N194" i="1"/>
  <c r="N195" i="1"/>
  <c r="N196" i="1"/>
  <c r="N197" i="1"/>
  <c r="N198" i="1"/>
  <c r="N199" i="1"/>
  <c r="N200" i="1"/>
  <c r="N13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O47" i="1"/>
  <c r="N47" i="1"/>
  <c r="O125" i="1"/>
  <c r="O127" i="1"/>
  <c r="O122" i="1"/>
  <c r="N125" i="1"/>
  <c r="N127" i="1"/>
  <c r="N122" i="1"/>
  <c r="O114" i="1"/>
  <c r="O115" i="1"/>
  <c r="O116" i="1"/>
  <c r="O117" i="1"/>
  <c r="O118" i="1"/>
  <c r="O119" i="1"/>
  <c r="O120" i="1"/>
  <c r="O90" i="1"/>
  <c r="N77" i="1"/>
  <c r="O77" i="1"/>
  <c r="N90" i="1" l="1"/>
  <c r="O76" i="1"/>
  <c r="N76" i="1"/>
  <c r="N120" i="1"/>
  <c r="N119" i="1"/>
  <c r="N118" i="1"/>
  <c r="N117" i="1"/>
  <c r="N116" i="1"/>
  <c r="N115" i="1"/>
  <c r="N114" i="1"/>
  <c r="O112" i="1"/>
  <c r="N112" i="1"/>
  <c r="O111" i="1"/>
  <c r="N111" i="1"/>
  <c r="O100" i="1"/>
  <c r="N100" i="1"/>
  <c r="O99" i="1"/>
  <c r="N99" i="1"/>
  <c r="O98" i="1"/>
  <c r="N98" i="1"/>
  <c r="O97" i="1"/>
  <c r="N97" i="1"/>
  <c r="O96" i="1"/>
  <c r="N96" i="1"/>
  <c r="O95" i="1"/>
  <c r="N95" i="1"/>
  <c r="O94" i="1"/>
  <c r="N94" i="1"/>
  <c r="O93" i="1"/>
  <c r="N93" i="1"/>
  <c r="O89" i="1"/>
  <c r="N89" i="1"/>
  <c r="O88" i="1"/>
  <c r="N88" i="1"/>
  <c r="O87" i="1"/>
  <c r="N87" i="1"/>
  <c r="O86" i="1"/>
  <c r="N86" i="1"/>
  <c r="O85" i="1"/>
  <c r="N85" i="1"/>
  <c r="O84" i="1"/>
  <c r="N84" i="1"/>
  <c r="O83" i="1"/>
  <c r="N83" i="1"/>
  <c r="O81" i="1"/>
  <c r="N81" i="1"/>
  <c r="O75" i="1"/>
  <c r="N75" i="1"/>
  <c r="O74" i="1"/>
  <c r="N74" i="1"/>
  <c r="O72" i="1"/>
  <c r="N72" i="1"/>
  <c r="O71" i="1"/>
  <c r="N71" i="1"/>
  <c r="O70" i="1"/>
  <c r="N70" i="1"/>
  <c r="O69" i="1"/>
  <c r="N69" i="1"/>
  <c r="O68" i="1"/>
  <c r="N68" i="1"/>
  <c r="O67" i="1"/>
  <c r="N67" i="1"/>
  <c r="O66" i="1"/>
  <c r="N66" i="1"/>
  <c r="O65" i="1"/>
  <c r="N65" i="1"/>
  <c r="O64" i="1"/>
  <c r="N64" i="1"/>
  <c r="O63" i="1"/>
  <c r="N63" i="1"/>
  <c r="O62" i="1"/>
  <c r="N62" i="1"/>
  <c r="O61" i="1"/>
  <c r="N61" i="1"/>
  <c r="O59" i="1"/>
  <c r="N59" i="1"/>
  <c r="O58" i="1"/>
  <c r="N58" i="1"/>
  <c r="O56" i="1"/>
  <c r="N56" i="1"/>
  <c r="O55" i="1"/>
  <c r="N55" i="1"/>
  <c r="O54" i="1"/>
  <c r="N54" i="1"/>
  <c r="O53" i="1"/>
  <c r="N53" i="1"/>
  <c r="O52" i="1"/>
  <c r="N52" i="1"/>
  <c r="O51" i="1"/>
  <c r="N51" i="1"/>
  <c r="O50" i="1"/>
  <c r="N50" i="1"/>
  <c r="O49" i="1"/>
  <c r="N49" i="1"/>
  <c r="O48" i="1"/>
  <c r="N48" i="1"/>
</calcChain>
</file>

<file path=xl/sharedStrings.xml><?xml version="1.0" encoding="utf-8"?>
<sst xmlns="http://schemas.openxmlformats.org/spreadsheetml/2006/main" count="2542" uniqueCount="1086">
  <si>
    <t>Effective 1 June 2024</t>
  </si>
  <si>
    <t>Prices Subject to Change Without Notice</t>
  </si>
  <si>
    <t>Model
Number</t>
  </si>
  <si>
    <t>UPC</t>
  </si>
  <si>
    <t>Case
Pack</t>
  </si>
  <si>
    <t>Model
Description</t>
  </si>
  <si>
    <t>Age
Group</t>
  </si>
  <si>
    <t>Retail</t>
  </si>
  <si>
    <t>SNAP CIRCUITS</t>
  </si>
  <si>
    <t>Education</t>
  </si>
  <si>
    <t>SC100R</t>
  </si>
  <si>
    <t>SC100  Educational Training</t>
  </si>
  <si>
    <t>8+</t>
  </si>
  <si>
    <t>SC300R</t>
  </si>
  <si>
    <t>756619003061</t>
  </si>
  <si>
    <t>SC300  Training Program</t>
  </si>
  <si>
    <t>SC750R</t>
  </si>
  <si>
    <t>SC750 Educational Training Version</t>
  </si>
  <si>
    <t>SCSTEM1</t>
  </si>
  <si>
    <t xml:space="preserve">Snap Circuits® STEM </t>
  </si>
  <si>
    <t>SCSC3CP</t>
  </si>
  <si>
    <t xml:space="preserve">Snap Circuits®  Classroom Activity Set </t>
  </si>
  <si>
    <t>SCSCWP6</t>
  </si>
  <si>
    <t>SC Classroom Set - Student Workbooks [6]</t>
  </si>
  <si>
    <t>SCSFK5</t>
  </si>
  <si>
    <t>Snap Circuits Digital Curriculum   K-5</t>
  </si>
  <si>
    <t>5+</t>
  </si>
  <si>
    <t>SCSF68</t>
  </si>
  <si>
    <t>Snap Circuits Digital Curriculum  6-8</t>
  </si>
  <si>
    <t>SCSFSC1</t>
  </si>
  <si>
    <t xml:space="preserve">DC SC Stem Activity Kit </t>
  </si>
  <si>
    <t>SCSFSC2</t>
  </si>
  <si>
    <t>DC SC Rover &amp; Coding Activity Kit</t>
  </si>
  <si>
    <t>SCSFSE3</t>
  </si>
  <si>
    <t>DC SC Renewable Energy Activity Kit</t>
  </si>
  <si>
    <t>SCSFK5CR</t>
  </si>
  <si>
    <t>FK5 Digital Curriculum</t>
  </si>
  <si>
    <t>SCSF68CR</t>
  </si>
  <si>
    <t>F68 Digital Curriculum</t>
  </si>
  <si>
    <t>Exploration</t>
  </si>
  <si>
    <t>SCB20</t>
  </si>
  <si>
    <t>Snap Circuits® Beginner</t>
  </si>
  <si>
    <t>SC100</t>
  </si>
  <si>
    <t>Snap Circuits® Jr. 100-in-1</t>
  </si>
  <si>
    <t>SC130</t>
  </si>
  <si>
    <t>Snap Circuits® Jr. Select 130-in-1</t>
  </si>
  <si>
    <t>SC300</t>
  </si>
  <si>
    <t>Snap Circuits® 300-in-1</t>
  </si>
  <si>
    <t>SC500</t>
  </si>
  <si>
    <t>Snap Circuits® Pro 500-in-1</t>
  </si>
  <si>
    <t>SC750</t>
  </si>
  <si>
    <t>Snap Circuits® Extreme 750-in-1 w/ computer interface</t>
  </si>
  <si>
    <t>Activity</t>
  </si>
  <si>
    <t>SCNITELITE</t>
  </si>
  <si>
    <t>Snap Circuits® Nite Lite *New* (first ship 7/1/2024)</t>
  </si>
  <si>
    <t>SCUFO4</t>
  </si>
  <si>
    <t>Snap Circuits® UFO *New* (first ship 7/1/2024)</t>
  </si>
  <si>
    <t>SCLTWR4</t>
  </si>
  <si>
    <t>Snap Circuits® Light Tower *New* (first ship 7/1/2024)</t>
  </si>
  <si>
    <t>SCSPY1</t>
  </si>
  <si>
    <t>Snap Circuits® Spy Kit *New* (first ship 1/1/2025)</t>
  </si>
  <si>
    <t>SCP12</t>
  </si>
  <si>
    <t xml:space="preserve">Snap Circuits® FM-Radio </t>
  </si>
  <si>
    <t>SCFLTKIT</t>
  </si>
  <si>
    <t xml:space="preserve">Snap Circuits® Flight Deck </t>
  </si>
  <si>
    <t>SCGRNENGKIT</t>
  </si>
  <si>
    <t xml:space="preserve">Snap Circuits® Green Energy Lab </t>
  </si>
  <si>
    <t>SCGMPLY</t>
  </si>
  <si>
    <t xml:space="preserve">Snap Circuits® Game Play </t>
  </si>
  <si>
    <t>SCA200</t>
  </si>
  <si>
    <t>Snap Circuits® Arcade</t>
  </si>
  <si>
    <t>SCBRIC1</t>
  </si>
  <si>
    <t>Snap Circuits® Bric Structures</t>
  </si>
  <si>
    <t>SCD303</t>
  </si>
  <si>
    <t>756619013336</t>
  </si>
  <si>
    <t xml:space="preserve">Snap Circuits® Discover Coding  </t>
  </si>
  <si>
    <t>SCG225</t>
  </si>
  <si>
    <t>Snap Circuits® Green Energy</t>
  </si>
  <si>
    <t>SCL175</t>
  </si>
  <si>
    <t xml:space="preserve">Snap Circuits® Light   </t>
  </si>
  <si>
    <t>SCM165</t>
  </si>
  <si>
    <t xml:space="preserve">Snap Circuits® Motion  </t>
  </si>
  <si>
    <t>SCMYH7</t>
  </si>
  <si>
    <t>756619013213</t>
  </si>
  <si>
    <t xml:space="preserve">Snap Circuits® My Home </t>
  </si>
  <si>
    <t>SCROV10</t>
  </si>
  <si>
    <t>Snap Circuits® Rover</t>
  </si>
  <si>
    <t>Games</t>
  </si>
  <si>
    <t>SCBOARDGAME</t>
  </si>
  <si>
    <t xml:space="preserve">Snap Circuits® Snap-2-It Board Game </t>
  </si>
  <si>
    <t>7+</t>
  </si>
  <si>
    <t>Seasonal Kits</t>
  </si>
  <si>
    <t>SCPMKLT1</t>
  </si>
  <si>
    <t>Snap Circuits® Pumpkin Light *New* (first ship 7/1/2024)</t>
  </si>
  <si>
    <t>SCHOLTR1</t>
  </si>
  <si>
    <t>Snap Circuits® Holiday Tree *New* (first ship 8/1/2024)</t>
  </si>
  <si>
    <t>SCEGGLIGHT</t>
  </si>
  <si>
    <t xml:space="preserve">Snap Circuits® Easter Egg Light </t>
  </si>
  <si>
    <t>Specialty Parts</t>
  </si>
  <si>
    <t>ACSNAP</t>
  </si>
  <si>
    <t>16</t>
  </si>
  <si>
    <t>Snap Circuits® Battery Eliminator</t>
  </si>
  <si>
    <t>TEACH TECH</t>
  </si>
  <si>
    <t>TTG618</t>
  </si>
  <si>
    <t>Teach Tech Rivet-Rex.12 *New* (first ship 7/1/2024)</t>
  </si>
  <si>
    <t>10+</t>
  </si>
  <si>
    <t>TTG754</t>
  </si>
  <si>
    <t>Teach Tech Beach Runner *New* (first ship 7/1/2024)</t>
  </si>
  <si>
    <t>TTC895</t>
  </si>
  <si>
    <t>Teach Tech Mech-5, Mechanical Coding Robot Kit</t>
  </si>
  <si>
    <t>TTG615</t>
  </si>
  <si>
    <t>Teach Tech SolarBot.14 (Build 14 Different Solar Robots) Kit</t>
  </si>
  <si>
    <t>TTG617</t>
  </si>
  <si>
    <t>Teach Tech Meta4 (Build 4 Different Solar Robots) Kit</t>
  </si>
  <si>
    <t>TTG682</t>
  </si>
  <si>
    <t xml:space="preserve">Teach Tech Tusk Solar Wild Boar Kit (Build A Solar Wild Boar) Kit                  </t>
  </si>
  <si>
    <t>TTR632</t>
  </si>
  <si>
    <t xml:space="preserve">Teach Tech HydroBot Arm Kit                           </t>
  </si>
  <si>
    <t>12+</t>
  </si>
  <si>
    <t>TTR892</t>
  </si>
  <si>
    <t xml:space="preserve">Teach Tech King Lizard Robot (Build An Interactive Lizard) Kit       </t>
  </si>
  <si>
    <t>TTR893</t>
  </si>
  <si>
    <t>Teach Tech Zivko The Robot (Interactive Robot) Kit</t>
  </si>
  <si>
    <t>Follow Me</t>
  </si>
  <si>
    <t>14+</t>
  </si>
  <si>
    <t>PROJECT LABS</t>
  </si>
  <si>
    <t>EP60</t>
  </si>
  <si>
    <t>60-in-1 Electronic Playground</t>
  </si>
  <si>
    <t>EP130</t>
  </si>
  <si>
    <t>130-in-1 Electronic Playground</t>
  </si>
  <si>
    <t xml:space="preserve"> SOLDER KITS</t>
  </si>
  <si>
    <t>AK100</t>
  </si>
  <si>
    <t>12</t>
  </si>
  <si>
    <t xml:space="preserve">Learn to Solder Kit </t>
  </si>
  <si>
    <t>AM780K</t>
  </si>
  <si>
    <t>2 IC AM Radio Kit - Polybagged</t>
  </si>
  <si>
    <t>13+</t>
  </si>
  <si>
    <t>AMFM108CK</t>
  </si>
  <si>
    <t>AM/FM Radio Kit - Polybagged</t>
  </si>
  <si>
    <t>FM88K</t>
  </si>
  <si>
    <t>FM Radio Kit - Polybagged</t>
  </si>
  <si>
    <t>SK175</t>
  </si>
  <si>
    <t>Deluxe How to Solder Kit</t>
  </si>
  <si>
    <t>WMSK200</t>
  </si>
  <si>
    <t>FM Radio Soldering Kit with Tools</t>
  </si>
  <si>
    <t xml:space="preserve"> LEARN TO SOLDER KITS</t>
  </si>
  <si>
    <t>SP1A</t>
  </si>
  <si>
    <t>Solder Practice Kit [Sound]</t>
  </si>
  <si>
    <t>SP3B</t>
  </si>
  <si>
    <t>Solder Practice Kit [NO Sound]</t>
  </si>
  <si>
    <t>K17</t>
  </si>
  <si>
    <t>Blinker the Robot</t>
  </si>
  <si>
    <t>FO30K</t>
  </si>
  <si>
    <t>Fiber Optics Kit</t>
  </si>
  <si>
    <t>SOLDERING TOOLS</t>
  </si>
  <si>
    <t>ST12ETL</t>
  </si>
  <si>
    <t>756619010632</t>
  </si>
  <si>
    <t>Soldering Tool Kit</t>
  </si>
  <si>
    <t>WMSP4</t>
  </si>
  <si>
    <t>Solder Pump Anti-Static</t>
  </si>
  <si>
    <t>SL75</t>
  </si>
  <si>
    <t>Soldering Station</t>
  </si>
  <si>
    <t>LF99</t>
  </si>
  <si>
    <t>Lead Free Solder 5ft roll</t>
  </si>
  <si>
    <t>ZD200C</t>
  </si>
  <si>
    <t>Soldering Iron 25W [ZD200C]</t>
  </si>
  <si>
    <t>ZD200CT</t>
  </si>
  <si>
    <t>Conical Tip for ZD-200</t>
  </si>
  <si>
    <t>ZD200CT2</t>
  </si>
  <si>
    <t>Wedge Tip for ZD-200</t>
  </si>
  <si>
    <t>ZD300C</t>
  </si>
  <si>
    <t>Soldering Iron 25w Deluxe C1-1 Conical Tip</t>
  </si>
  <si>
    <t>COMPONENT KITS</t>
  </si>
  <si>
    <t>CAPK100</t>
  </si>
  <si>
    <t>14/56</t>
  </si>
  <si>
    <t>100pc. Capacitor Kit</t>
  </si>
  <si>
    <t>CK1000</t>
  </si>
  <si>
    <t>Basic Electronics Parts Kit</t>
  </si>
  <si>
    <t>DIOK80</t>
  </si>
  <si>
    <t>80pc. Diode Kit</t>
  </si>
  <si>
    <t>LEDK80</t>
  </si>
  <si>
    <t>80pc. LED Assortment Kit</t>
  </si>
  <si>
    <t>RK365</t>
  </si>
  <si>
    <t>365pc. 1/2W Resistor Kit</t>
  </si>
  <si>
    <t>WK106</t>
  </si>
  <si>
    <t>25/50</t>
  </si>
  <si>
    <t>6-spool Hook-up Wire Kit</t>
  </si>
  <si>
    <t>JW140</t>
  </si>
  <si>
    <t>140 pc. Pre-formed Jumper Wire Kit</t>
  </si>
  <si>
    <t>JW350</t>
  </si>
  <si>
    <t>50</t>
  </si>
  <si>
    <t>350 pc. Pre-formed Jumper Wire Kit</t>
  </si>
  <si>
    <t>SCJW10</t>
  </si>
  <si>
    <t>Male Snap Jumper Wire set of 10</t>
  </si>
  <si>
    <t>MULTIMETERS</t>
  </si>
  <si>
    <t>M1000E</t>
  </si>
  <si>
    <t>Compact Digital Multimeter</t>
  </si>
  <si>
    <t>M1750</t>
  </si>
  <si>
    <t>Digital Multimeter</t>
  </si>
  <si>
    <t>M2526A</t>
  </si>
  <si>
    <t>M1008K</t>
  </si>
  <si>
    <t>Digital Multimeter KIT</t>
  </si>
  <si>
    <t>M2666K</t>
  </si>
  <si>
    <t>LP560</t>
  </si>
  <si>
    <t>Logic Probe</t>
  </si>
  <si>
    <t>RS500</t>
  </si>
  <si>
    <t>Resistance Box 1%</t>
  </si>
  <si>
    <t>TEST LEADS</t>
  </si>
  <si>
    <t>TL3</t>
  </si>
  <si>
    <t>BNC - Minigrabber Test Lead Set</t>
  </si>
  <si>
    <t>TL4</t>
  </si>
  <si>
    <t>Test Lead Set</t>
  </si>
  <si>
    <t>TL6</t>
  </si>
  <si>
    <t>Alligator Lead Set</t>
  </si>
  <si>
    <t>TL6LG</t>
  </si>
  <si>
    <t>Large Alligator Lead Set</t>
  </si>
  <si>
    <t>TL8</t>
  </si>
  <si>
    <t>Screwdriver Set-6 pieces</t>
  </si>
  <si>
    <t>TL12</t>
  </si>
  <si>
    <t>Banana - Minigrabber Set</t>
  </si>
  <si>
    <t>TL15</t>
  </si>
  <si>
    <t>Heavy Duty Test Lead Set</t>
  </si>
  <si>
    <t>TL16</t>
  </si>
  <si>
    <t>Banana - Large Alligator Lead Set</t>
  </si>
  <si>
    <t>TL18</t>
  </si>
  <si>
    <t>Banana - Banana Lead Set</t>
  </si>
  <si>
    <t>TL21</t>
  </si>
  <si>
    <t>Minigrabber - Minigrabber Lead Set</t>
  </si>
  <si>
    <t>POWER SUPPLY &amp; TRAINERS</t>
  </si>
  <si>
    <t>XP15K</t>
  </si>
  <si>
    <t>0-15 VDC Power Supply Kit</t>
  </si>
  <si>
    <t>XK150</t>
  </si>
  <si>
    <t>Digital / Analog Trainer</t>
  </si>
  <si>
    <t>XK700</t>
  </si>
  <si>
    <t>Digital / Analog Trainer Deluxe</t>
  </si>
  <si>
    <t>XP581A</t>
  </si>
  <si>
    <t>Power Supply -Quad 020V @ 2.5A 3 Fixed</t>
  </si>
  <si>
    <t>XP625</t>
  </si>
  <si>
    <t>AC/DC Power Supply</t>
  </si>
  <si>
    <t>XP720K</t>
  </si>
  <si>
    <t>XP752A</t>
  </si>
  <si>
    <t>LCD Power Supply</t>
  </si>
  <si>
    <t>TERMS &amp; CONDITIONS</t>
  </si>
  <si>
    <t>Payment Terms:</t>
  </si>
  <si>
    <t>All prices in U.S. dollars.  Most credit cards accepted at no additional charge.  A convenience fee will be applied to all credit card charges over $10,000.00</t>
  </si>
  <si>
    <t>Money orders, bank transfers, certified and cashiers checks also accepted.  Open accounts terms are Net 30 Days (based upon approved credit).</t>
  </si>
  <si>
    <t>Past due accounts are subject to late payment charge of 1.5% per month.  $20.00 charge for all returned checks.  All payments in U.S. funds.</t>
  </si>
  <si>
    <t>Credit:</t>
  </si>
  <si>
    <t>New accounts that have established credit with ELENCO LLC. should allow a sufficient period of time to obtain proper credit information.</t>
  </si>
  <si>
    <t>Minimum Order:</t>
  </si>
  <si>
    <t xml:space="preserve">Minimum orders will be $400.00 to a single destination point within the continuous United States.  </t>
  </si>
  <si>
    <t xml:space="preserve"> </t>
  </si>
  <si>
    <t>All shipments below this amount are subject to an additional $25.00 small order fee.</t>
  </si>
  <si>
    <t>Freight Terms:</t>
  </si>
  <si>
    <t>Charges apply.</t>
  </si>
  <si>
    <t>Backorders:</t>
  </si>
  <si>
    <t>Backorders allowed based on product availability.</t>
  </si>
  <si>
    <t>Warranty:</t>
  </si>
  <si>
    <t>Two year limited warranty.</t>
  </si>
  <si>
    <t>Guarantee:</t>
  </si>
  <si>
    <t xml:space="preserve">ELENCO LLC. guarantees product will contain all necessary parts to complete the projects.  If any part is missing or damaged, ELENCO LLC. </t>
  </si>
  <si>
    <t>will replace for free.</t>
  </si>
  <si>
    <t>Returned Goods:</t>
  </si>
  <si>
    <t>All returns, including warranty returns, must be preauthorized and must be in the original factory sealed carton and must contain</t>
  </si>
  <si>
    <t xml:space="preserve">sufficient packaging to prevent damage.  ELENCO LLC. will not be held responsible for damage occurred during shipping.  All returns require a </t>
  </si>
  <si>
    <t>Return Material Authorization (RMA) which can be obtained via ELENCO LLC. Sales Manager or Customer Service.  The RMA number must be printed on the</t>
  </si>
  <si>
    <t>return shipping carton.  RMA merchandise must be shipped prepaid. Do not mark on the retail package nor use the retail package as the shipping carton.</t>
  </si>
  <si>
    <t>Unauthorized returns will be assessed a 15% restocking fee.  No returns on discontinued goods allowed.</t>
  </si>
  <si>
    <t>Technical Assistance:</t>
  </si>
  <si>
    <t>ELENCO LLC. offers FREE LIFETIME technical assistance.  Please contact ELENCO LLC. for details by:  Email: help@elenco.com</t>
  </si>
  <si>
    <t>Reseller Policy:</t>
  </si>
  <si>
    <t>The following digital platforms have been identified as unauthorized without written approval from ELENCO LLC, effective 01 March 2023.  The platforms</t>
  </si>
  <si>
    <t>include: Amazon.com, Walmart.com, Target.com, and Ebay.com.  If re-sellers do not remove their listings and continue to supply inventory, ELENCO LLC.</t>
  </si>
  <si>
    <t>reserves the right to cease business immediately.  If you have any questions, please contact your ELENCO LLC. Sales Manager.</t>
  </si>
  <si>
    <t>Factory Contact:</t>
  </si>
  <si>
    <t>Address: 150 Carpenter Avenue, Wheeling, Illinois U.S.A., 60090  -  Telephone: 847.541.3800  -  Toll Free: 800.533.2441 - Website: www.elenco.com</t>
  </si>
  <si>
    <t>BLANK</t>
  </si>
  <si>
    <t xml:space="preserve">Item </t>
  </si>
  <si>
    <t>Age</t>
  </si>
  <si>
    <t>Item Description</t>
  </si>
  <si>
    <t>Wholesale</t>
  </si>
  <si>
    <t>Unit Weight</t>
  </si>
  <si>
    <t>Unit Dims</t>
  </si>
  <si>
    <t>Case QTY</t>
  </si>
  <si>
    <t>Case Weight</t>
  </si>
  <si>
    <t>Case Dims</t>
  </si>
  <si>
    <t>Online</t>
  </si>
  <si>
    <t>Case $ Wholesale</t>
  </si>
  <si>
    <t>Case $ Retail</t>
  </si>
  <si>
    <t>Type</t>
  </si>
  <si>
    <t xml:space="preserve">Harmonized Code </t>
  </si>
  <si>
    <t>Digital Curriculum K-5</t>
  </si>
  <si>
    <t>ASSEM</t>
  </si>
  <si>
    <t>9503.00.0073</t>
  </si>
  <si>
    <t>Digital Curriculum 6-8</t>
  </si>
  <si>
    <t>INV</t>
  </si>
  <si>
    <t xml:space="preserve">Snap Circuits® STEM Curriculum Kit </t>
  </si>
  <si>
    <t>ü</t>
  </si>
  <si>
    <t>Snap Circuits® STEM Classroom Student Workbooks</t>
  </si>
  <si>
    <t>SC-100 Student Training Program</t>
  </si>
  <si>
    <t>13 x 2.3 x 8.9</t>
  </si>
  <si>
    <t>19.49 x 14.17 x 12.2</t>
  </si>
  <si>
    <t>SC-300 Student Training Program</t>
  </si>
  <si>
    <t>15.8 x 6.2 x 12.2</t>
  </si>
  <si>
    <t>19.3 x 17 x 13</t>
  </si>
  <si>
    <t>SC-750 Student Training Program</t>
  </si>
  <si>
    <t>15.5 x 6.1 x 12.2</t>
  </si>
  <si>
    <t>19.2 x 16.9 x 13.3 (.66cf)</t>
  </si>
  <si>
    <t>15 x 2 x 9.7</t>
  </si>
  <si>
    <t>20.1 x 15.6 x 12.9</t>
  </si>
  <si>
    <t>11.7 x 2 x 7.4</t>
  </si>
  <si>
    <t>15.55 X 12.4 X 12.99</t>
  </si>
  <si>
    <t>12L x 1.8W x 9.5H</t>
  </si>
  <si>
    <t>19.75L X 12.5W X 15.35H</t>
  </si>
  <si>
    <t>12 x 1.8 x 9.5</t>
  </si>
  <si>
    <t>19.88 X 15.55 X 12.4</t>
  </si>
  <si>
    <t>15.5 x 11.75 x 2.5</t>
  </si>
  <si>
    <t>15.94 x 12.4 x 15.16</t>
  </si>
  <si>
    <t>17.8 x 2.3 x 13.9</t>
  </si>
  <si>
    <t>18.31 x 14.37 x 12.99</t>
  </si>
  <si>
    <t>17.7 x 3.3 x 13.8</t>
  </si>
  <si>
    <t>18.31 x 14.37 x 10.24</t>
  </si>
  <si>
    <t>6.3 x 2.5 x 8.5</t>
  </si>
  <si>
    <t>13.2 x 10.8 x 9.1 (0.75cf)</t>
  </si>
  <si>
    <t>13.2 x 10.8 x 9.1</t>
  </si>
  <si>
    <t>12 x 2.75 x 12</t>
  </si>
  <si>
    <t>12.6 x 12.6 x 11.61</t>
  </si>
  <si>
    <t>15.5 x 2.5 x 11.9</t>
  </si>
  <si>
    <t>16 x 12.7 x 10.9</t>
  </si>
  <si>
    <t>15.5 x 2.5 x 12</t>
  </si>
  <si>
    <t>15.4 x 2.5 x 11.9</t>
  </si>
  <si>
    <t>15.94 x 12.52 x 15.16</t>
  </si>
  <si>
    <t>15 x 3.2 x 12.1</t>
  </si>
  <si>
    <t>15.55 x 12.4 x 12.8</t>
  </si>
  <si>
    <t>15 x 2.6 x 12.2</t>
  </si>
  <si>
    <t>15.55 x 12.4 x 15.55</t>
  </si>
  <si>
    <t>15 x 4.7 x 12.1</t>
  </si>
  <si>
    <t>15.55 x 12.4 x 14.37</t>
  </si>
  <si>
    <t>15.4 x 2.9 x 12.1</t>
  </si>
  <si>
    <t>16 x 12.9 x 12.1</t>
  </si>
  <si>
    <t>14.7 x 5.5 x 9.2</t>
  </si>
  <si>
    <t>18.9 x 15.35 x 16.73</t>
  </si>
  <si>
    <t>Snap Circuits® Snap-2-It Board Game *New* (first ship 3/26/2024)</t>
  </si>
  <si>
    <t>Snap Circuits® Easter Egg Light *New* (first ship 1/1/24)</t>
  </si>
  <si>
    <t>6.1 x 2.5 x 7.9</t>
  </si>
  <si>
    <t>12.8 x 10.6 x 8.5</t>
  </si>
  <si>
    <t>SCPMKLT</t>
  </si>
  <si>
    <t>3.63 x 1 x 4</t>
  </si>
  <si>
    <t>11x9x3</t>
  </si>
  <si>
    <t>SCSNSFS1</t>
  </si>
  <si>
    <t>Snap Circuits® Snow Flake *New* (first ship 8/1/2024)</t>
  </si>
  <si>
    <t>﻿Snap Circuits® Battery Eliminator</t>
  </si>
  <si>
    <t>13.5 x 4.5 x  8.5</t>
  </si>
  <si>
    <t>15 x 3.4 x 11.4</t>
  </si>
  <si>
    <t>16.3 x 16.2 x 24.4</t>
  </si>
  <si>
    <t>12.4 x 3.1 x 7.3</t>
  </si>
  <si>
    <t>19.1 x 13.7 x 23.3</t>
  </si>
  <si>
    <t>8.6 x 2.9 x 4.5</t>
  </si>
  <si>
    <t>18.75 x 17.75 x 19</t>
  </si>
  <si>
    <t>8 x 1.8 x 6.1</t>
  </si>
  <si>
    <t>8 x 6 x 8</t>
  </si>
  <si>
    <t>15.6 x 4.5 x 11.6</t>
  </si>
  <si>
    <t>17.5 x 17 x 24</t>
  </si>
  <si>
    <t>14.6 x 3.3 x 9.1</t>
  </si>
  <si>
    <t>19.1 x 15.9 x 22.9</t>
  </si>
  <si>
    <t>14.6 x 3.1 x 9.1</t>
  </si>
  <si>
    <t>18.5 x 15.9 x 22.9</t>
  </si>
  <si>
    <t>15 x 3.5 x 11.5</t>
  </si>
  <si>
    <t>18.5 x 9.5 x 14.5</t>
  </si>
  <si>
    <t>15 x 8.5 x 6</t>
  </si>
  <si>
    <t>7.5 x 3.5 x 6</t>
  </si>
  <si>
    <t>PROJECT LAB</t>
  </si>
  <si>
    <t>12.63 x 4 x 10.38</t>
  </si>
  <si>
    <t>21.06 x 13.19 x 23.03</t>
  </si>
  <si>
    <t>16 x 3.8 x 12.2</t>
  </si>
  <si>
    <t>22 x 16 x 13</t>
  </si>
  <si>
    <t xml:space="preserve">SOLDERING </t>
  </si>
  <si>
    <t>﻿Learn to Solder Kit - WM Pkg</t>
  </si>
  <si>
    <t>8.8 x 1.8 x 5.8</t>
  </si>
  <si>
    <t>17.8 x 10.2 x 13</t>
  </si>
  <si>
    <t>8527.29.4000</t>
  </si>
  <si>
    <t>8.5 x 1 x 12.8</t>
  </si>
  <si>
    <t>14 x 10.4 x 10.5</t>
  </si>
  <si>
    <t>8.8 x 1.4 x 11.5</t>
  </si>
  <si>
    <t>18.3 x 12.2 x 12.5</t>
  </si>
  <si>
    <t>8527.19.5010</t>
  </si>
  <si>
    <t>9 x 1.3 x 12</t>
  </si>
  <si>
    <t>13.7 x 10.6 x 9.8</t>
  </si>
  <si>
    <t>8413.20.0000</t>
  </si>
  <si>
    <t>SE1</t>
  </si>
  <si>
    <t>Solder Ease Kit</t>
  </si>
  <si>
    <t>7.5 x 1.5 x 3</t>
  </si>
  <si>
    <t>11.41 x 11.41 x 13.38</t>
  </si>
  <si>
    <t>Deluxe Soldering Kit [ SP-1A + Soldering Tool set]</t>
  </si>
  <si>
    <t>12 x 3.5 x 9.5</t>
  </si>
  <si>
    <t>18 x16 x 10</t>
  </si>
  <si>
    <t>8515.11.0000</t>
  </si>
  <si>
    <t>WeMake FM Radio w/ Tools</t>
  </si>
  <si>
    <t>10 x 2.9 x 7</t>
  </si>
  <si>
    <t>14.7 x 10.9 x 12.5</t>
  </si>
  <si>
    <t>ASS</t>
  </si>
  <si>
    <t>8527.19.50.10</t>
  </si>
  <si>
    <t>Adventure in Fiber Optics Kit</t>
  </si>
  <si>
    <t>12 X 9 X 1.5</t>
  </si>
  <si>
    <t>14.4 x 10.3 x 10.5</t>
  </si>
  <si>
    <t>K-17</t>
  </si>
  <si>
    <t xml:space="preserve">Blinker the Robot </t>
  </si>
  <si>
    <t>Practical Soldering Project [Sound]</t>
  </si>
  <si>
    <t>Practical Soldering Project [ no sound ]</t>
  </si>
  <si>
    <t>9.25 x 5.88 x 3.5</t>
  </si>
  <si>
    <t>9903.88.01</t>
  </si>
  <si>
    <t>SL30A</t>
  </si>
  <si>
    <t>Digital Temperature Controlled Solder Station</t>
  </si>
  <si>
    <t>7.1 x 1.2 x 11.4</t>
  </si>
  <si>
    <t>14.56 x 11.61 x 13.77</t>
  </si>
  <si>
    <t>0 x 2.25 x 10</t>
  </si>
  <si>
    <t>17.7 x 11.5 x 17.7</t>
  </si>
  <si>
    <t>843.20.0000</t>
  </si>
  <si>
    <t>SH1</t>
  </si>
  <si>
    <t>Soldering Iron Stand Black</t>
  </si>
  <si>
    <t>4 x 1.5 x  3.5</t>
  </si>
  <si>
    <t>18.7 x 11.02 x 10.03</t>
  </si>
  <si>
    <t>25W SOLDERING IRON ZD-200C (ETL)</t>
  </si>
  <si>
    <t>12 x 1.5 x 3</t>
  </si>
  <si>
    <t>Soldering Iron 25W Deluxe C1-1 Conical Tip</t>
  </si>
  <si>
    <t>Lead Free Solder 5 Foot Roll</t>
  </si>
  <si>
    <t>.031 dia</t>
  </si>
  <si>
    <t>5ft</t>
  </si>
  <si>
    <t>22.24 X 14.57 X 7.28"</t>
  </si>
  <si>
    <t xml:space="preserve">MEASUREMENT TOOLS </t>
  </si>
  <si>
    <t>DMM</t>
  </si>
  <si>
    <t>6 X 2 X 4.5</t>
  </si>
  <si>
    <t>17.71 x 13.77 x 11.81</t>
  </si>
  <si>
    <t>8 X 2 X 6</t>
  </si>
  <si>
    <t>22.24 x 15.15 x 13.18</t>
  </si>
  <si>
    <t>M2625A</t>
  </si>
  <si>
    <t>DMM KIT</t>
  </si>
  <si>
    <t>10 x 14 x 3</t>
  </si>
  <si>
    <t>24.4 x 18.5 x 12.99</t>
  </si>
  <si>
    <t>1 Watt Resistor Substitution Box</t>
  </si>
  <si>
    <t>9 x 2 x 5</t>
  </si>
  <si>
    <t>19.29 x 14.37 x 16.93</t>
  </si>
  <si>
    <t>Power Supply Kit</t>
  </si>
  <si>
    <t>6.25 x 2.25 x 9.5</t>
  </si>
  <si>
    <t>18 x 16 x 10</t>
  </si>
  <si>
    <t>STPS1</t>
  </si>
  <si>
    <t>Spectrum Power Supply Kit</t>
  </si>
  <si>
    <t>15 x 5 x 7.5</t>
  </si>
  <si>
    <t>23.22 x  15.94 x 11.61</t>
  </si>
  <si>
    <t>9030333800</t>
  </si>
  <si>
    <t>﻿100pc. Capacitor Kit</t>
  </si>
  <si>
    <t>6.25 x 7.25 x 3</t>
  </si>
  <si>
    <t>15.35 x 13.5 x 14.57</t>
  </si>
  <si>
    <t>8532.23.0060</t>
  </si>
  <si>
    <t>10.8 x 1.7 x 7.4</t>
  </si>
  <si>
    <t>15.7 x 11.9 x 11.2</t>
  </si>
  <si>
    <t>8541.90.0000</t>
  </si>
  <si>
    <t>17.32 x 12.8 x 10.24</t>
  </si>
  <si>
    <t>8541.10.0080</t>
  </si>
  <si>
    <t>6.3 x 2.1 x 3</t>
  </si>
  <si>
    <t>15.94 x 13.98 x 14.17</t>
  </si>
  <si>
    <t>8541.40.2000</t>
  </si>
  <si>
    <t>8533.21.0090</t>
  </si>
  <si>
    <t>10.6 x 2.3 x 2.3</t>
  </si>
  <si>
    <t>12.9 x 10.6 x 24.5</t>
  </si>
  <si>
    <t>8544.19.0000</t>
  </si>
  <si>
    <t>.8 cf</t>
  </si>
  <si>
    <t>7 x 3.5 x 1</t>
  </si>
  <si>
    <t>1.5 cf</t>
  </si>
  <si>
    <t>9830 Bredblox  830 Tie Points [ Bulk Packaging ]</t>
  </si>
  <si>
    <t>9440C</t>
  </si>
  <si>
    <t>3220 Tie Points [ Retail Packaging ]</t>
  </si>
  <si>
    <t>ST1</t>
  </si>
  <si>
    <t>Side Cutters 4 1/2"</t>
  </si>
  <si>
    <t>ST73</t>
  </si>
  <si>
    <t>AC VOLTAGE DETECTOR MS8900</t>
  </si>
  <si>
    <t>16.53 x 9.05 x 10.82</t>
  </si>
  <si>
    <t>ST97</t>
  </si>
  <si>
    <t>GROOVE JOINT 10" PLIER CR-V NICKEL BLUE HANDLE BAG/BAR</t>
  </si>
  <si>
    <t>14.56 x 10.03 x 8.07</t>
  </si>
  <si>
    <t>9488WK</t>
  </si>
  <si>
    <t>BREADBOARD 9438(c) W/JW140</t>
  </si>
  <si>
    <t>BREADBOARD 16X6 96PINS</t>
  </si>
  <si>
    <t>Test Leads</t>
  </si>
  <si>
    <t>Test Lead Set- BNC to Minigrabber 36"</t>
  </si>
  <si>
    <t>5 x 1 x 6.5</t>
  </si>
  <si>
    <t>16.14 x 13.77 x 11.41</t>
  </si>
  <si>
    <t>Test Lead Set - Banana to test probe  36"</t>
  </si>
  <si>
    <t>7.5 x 1 x 2.5</t>
  </si>
  <si>
    <t>36 x 31 x 32</t>
  </si>
  <si>
    <t xml:space="preserve">Test Lead Set-Jumper Clip Lead Large [ 10 pk ] </t>
  </si>
  <si>
    <t>8 x 2 x 6</t>
  </si>
  <si>
    <t>15.55 x 12 x 13.78</t>
  </si>
  <si>
    <t>Screwdriver Set - 6 piece</t>
  </si>
  <si>
    <t xml:space="preserve"> 9 x .75 x  2.87 </t>
  </si>
  <si>
    <t>18 x 11 x 9</t>
  </si>
  <si>
    <t xml:space="preserve">Test Lead Set - IC Clip to Banana </t>
  </si>
  <si>
    <t>9 x 1 x 3.75</t>
  </si>
  <si>
    <t>11.62 x 6.75 x 3</t>
  </si>
  <si>
    <t>Test Lead Set - Banana to Probe</t>
  </si>
  <si>
    <t>8.5 x 1.5 x 3.5</t>
  </si>
  <si>
    <t>9 x 3.5 x 1.5</t>
  </si>
  <si>
    <t>Test Lead Set - Banana to Large Clip</t>
  </si>
  <si>
    <t>9 x 1.5 x 3.5</t>
  </si>
  <si>
    <t>6 x 8.5 x 3.5</t>
  </si>
  <si>
    <t>Test Lead Set - Banana to Banana Red&amp;Blk</t>
  </si>
  <si>
    <t>6 x 3.5 x 1.5</t>
  </si>
  <si>
    <t>Jumper Test Lead Set of 5</t>
  </si>
  <si>
    <t>9 x 1 x 4</t>
  </si>
  <si>
    <t>16 x 13.75 x 11.41</t>
  </si>
  <si>
    <t>TRAINERS &amp; POWER SUPPLIES</t>
  </si>
  <si>
    <t>12 x 5 x 14.5</t>
  </si>
  <si>
    <t>25.78 x 20.47 x 15.35</t>
  </si>
  <si>
    <t>Deluxe Digital / Analog Trainer</t>
  </si>
  <si>
    <t>Quad 020V @ 2.5A 3 Fixed</t>
  </si>
  <si>
    <t xml:space="preserve">12 x 4 x 11 </t>
  </si>
  <si>
    <t>21 x 12.5 x 12.5</t>
  </si>
  <si>
    <t xml:space="preserve">13.5 x 8 x 8.5 </t>
  </si>
  <si>
    <t>16.92 x 14.56 x 9.44</t>
  </si>
  <si>
    <t>Power Supply</t>
  </si>
  <si>
    <t>DC Power Supply</t>
  </si>
  <si>
    <t>16.92 x 14.56 x 9.84</t>
  </si>
  <si>
    <t>PARTS</t>
  </si>
  <si>
    <t>6SC01</t>
  </si>
  <si>
    <t>Slide Switch</t>
  </si>
  <si>
    <t>6SCGEAR1</t>
  </si>
  <si>
    <t>1.0" Gear</t>
  </si>
  <si>
    <t>Conductor 1 Snap</t>
  </si>
  <si>
    <t>6SC02</t>
  </si>
  <si>
    <t>Press Switch</t>
  </si>
  <si>
    <t>6SCGEAR2</t>
  </si>
  <si>
    <t>1.75" Gear</t>
  </si>
  <si>
    <t>Conductor 2 Snaps</t>
  </si>
  <si>
    <t>6SC03</t>
  </si>
  <si>
    <t>Relay</t>
  </si>
  <si>
    <t>6SCGEAR3</t>
  </si>
  <si>
    <t>2.55" Gear</t>
  </si>
  <si>
    <t>Conductor 3 Snaps</t>
  </si>
  <si>
    <t>6SC04</t>
  </si>
  <si>
    <t>Vibration Switch</t>
  </si>
  <si>
    <t>6SCGEAR4</t>
  </si>
  <si>
    <t>3.3" Gear</t>
  </si>
  <si>
    <t>Conductor 4 Snaps</t>
  </si>
  <si>
    <t>6SC05</t>
  </si>
  <si>
    <t>SPDT Switch</t>
  </si>
  <si>
    <t>6SCGM</t>
  </si>
  <si>
    <t>Geared Motor</t>
  </si>
  <si>
    <t>Conductor 5 Snaps</t>
  </si>
  <si>
    <t>6SC06</t>
  </si>
  <si>
    <t>Switcher S6</t>
  </si>
  <si>
    <t>6SCGMC</t>
  </si>
  <si>
    <t>Crank Arm for Geared Motor</t>
  </si>
  <si>
    <t>Conductor 6 Snaps</t>
  </si>
  <si>
    <t>6SC07</t>
  </si>
  <si>
    <t>Tilt switch</t>
  </si>
  <si>
    <t>6SCIF</t>
  </si>
  <si>
    <t>Package of Iron Fillings</t>
  </si>
  <si>
    <t>Conductor 7 Snaps</t>
  </si>
  <si>
    <t>6SC3DSNAP</t>
  </si>
  <si>
    <t>Selector</t>
  </si>
  <si>
    <t>6SCJ1</t>
  </si>
  <si>
    <t>Jumper Wire 18" [Black]</t>
  </si>
  <si>
    <t>3D Snap</t>
  </si>
  <si>
    <t>6SCA1</t>
  </si>
  <si>
    <t>Reed Switch</t>
  </si>
  <si>
    <t>6SCJ2</t>
  </si>
  <si>
    <t>Jumper Wire 18" [Red]</t>
  </si>
  <si>
    <t>Antenna Coil</t>
  </si>
  <si>
    <t>6SCAF</t>
  </si>
  <si>
    <t>Screw PAW 2.6mm x 6mm</t>
  </si>
  <si>
    <t>6SCJ3A</t>
  </si>
  <si>
    <t>Jumper Wire 18" [Orange]</t>
  </si>
  <si>
    <t>Air Fountain</t>
  </si>
  <si>
    <t>6SCAFB</t>
  </si>
  <si>
    <t>Screw PA 2.3mm x 8mm</t>
  </si>
  <si>
    <t>6SCJ3B</t>
  </si>
  <si>
    <t>Jumper Wire 18" [Yellow]</t>
  </si>
  <si>
    <t>Ball for Air Fountain</t>
  </si>
  <si>
    <t>6SCAFS</t>
  </si>
  <si>
    <t>Speaker 8Ω</t>
  </si>
  <si>
    <t>6SCJ3C</t>
  </si>
  <si>
    <t>Jumper Wire 18" [Green]</t>
  </si>
  <si>
    <t>Spout for Air Fountain</t>
  </si>
  <si>
    <t>6SCB1</t>
  </si>
  <si>
    <t>Speaker 32Ω</t>
  </si>
  <si>
    <t>6SCJ3D</t>
  </si>
  <si>
    <t>Jumper Wire 18" [Purple]</t>
  </si>
  <si>
    <t>Battery Holder 2-AA</t>
  </si>
  <si>
    <t>6SCB3</t>
  </si>
  <si>
    <t>Stabilizer</t>
  </si>
  <si>
    <t>6SCJ3E</t>
  </si>
  <si>
    <t>Jumper Wire 18" [Gray]</t>
  </si>
  <si>
    <t>Battery Holder 3-AA</t>
  </si>
  <si>
    <t>6SCB3B</t>
  </si>
  <si>
    <t>Transformer</t>
  </si>
  <si>
    <t>6SCJ3F</t>
  </si>
  <si>
    <t>Jumper Wire 18" [White]</t>
  </si>
  <si>
    <t>Battery Holder 3-AA with Cover</t>
  </si>
  <si>
    <t>6SCB2</t>
  </si>
  <si>
    <t>Clock</t>
  </si>
  <si>
    <t>6SCJ4</t>
  </si>
  <si>
    <t>Jumper Wire 18" [Blue]</t>
  </si>
  <si>
    <t>Solar Kits Cell 4.5V</t>
  </si>
  <si>
    <t>6SCB4</t>
  </si>
  <si>
    <t>Tower LED Attachment</t>
  </si>
  <si>
    <t>6SCL1</t>
  </si>
  <si>
    <t>2.5V Lamp [built-in bulb]</t>
  </si>
  <si>
    <t>Battery Rechargeable 3.6V</t>
  </si>
  <si>
    <t>6SCB6</t>
  </si>
  <si>
    <t>Remote Control Unit</t>
  </si>
  <si>
    <t>6SCL2</t>
  </si>
  <si>
    <t>6v Lamp [built-in bulb]</t>
  </si>
  <si>
    <t>Snap Module for AC Adapter</t>
  </si>
  <si>
    <t>6SCB7</t>
  </si>
  <si>
    <t>Music IC</t>
  </si>
  <si>
    <t>6SCL4</t>
  </si>
  <si>
    <t>4.5v Lamp [built-in bulb]</t>
  </si>
  <si>
    <t>Solar Kits Cell 7V</t>
  </si>
  <si>
    <t>6SCBAND1</t>
  </si>
  <si>
    <t>Alarm IC</t>
  </si>
  <si>
    <t>6SCLH</t>
  </si>
  <si>
    <t>Liquid Green Holder</t>
  </si>
  <si>
    <t>6SCBAR1</t>
  </si>
  <si>
    <t>Space War IC</t>
  </si>
  <si>
    <t>6SCLLENS</t>
  </si>
  <si>
    <t>Lined Lens LED Attachment</t>
  </si>
  <si>
    <t>(PLUS) Shaped Bar</t>
  </si>
  <si>
    <t>6SCBG</t>
  </si>
  <si>
    <t>Power Amplifier IC</t>
  </si>
  <si>
    <t>6SCLS</t>
  </si>
  <si>
    <t>Unmarked Lamp Socket</t>
  </si>
  <si>
    <t>Base Grid (11" x 7.7")</t>
  </si>
  <si>
    <t>6SCBGM</t>
  </si>
  <si>
    <t>High Frequency IC</t>
  </si>
  <si>
    <t>6SCM1</t>
  </si>
  <si>
    <t>Motor</t>
  </si>
  <si>
    <t>Mini Base Grid (7.7" x 5.5")</t>
  </si>
  <si>
    <t>6SCBGSUP</t>
  </si>
  <si>
    <t>Recording IC</t>
  </si>
  <si>
    <t>6SCM1DH</t>
  </si>
  <si>
    <t>Disc Holder</t>
  </si>
  <si>
    <t>Base Grid Support</t>
  </si>
  <si>
    <t>6SCC1</t>
  </si>
  <si>
    <t>Motion Detector IC (for SCP-03)</t>
  </si>
  <si>
    <t>6SCM1DS</t>
  </si>
  <si>
    <t>Set of Disc Cutouts [6 pcs. Set]</t>
  </si>
  <si>
    <t>0.02μf Capacitor</t>
  </si>
  <si>
    <t>6SCC2</t>
  </si>
  <si>
    <t>Motor Control IC</t>
  </si>
  <si>
    <t>6SCM1F</t>
  </si>
  <si>
    <t>Fan</t>
  </si>
  <si>
    <t>0.1μf Capacitor</t>
  </si>
  <si>
    <t>6SCC3</t>
  </si>
  <si>
    <t>CMOS Inverter Gate 4069</t>
  </si>
  <si>
    <t>6SCM1FG</t>
  </si>
  <si>
    <t>Glow Fan Blade</t>
  </si>
  <si>
    <t>10μf Capacitor</t>
  </si>
  <si>
    <t>6SCC4</t>
  </si>
  <si>
    <t>CMOS AND Gate 4081</t>
  </si>
  <si>
    <t>6SCM1T</t>
  </si>
  <si>
    <t>Spare Motor Top</t>
  </si>
  <si>
    <t>100μf Capacitor</t>
  </si>
  <si>
    <t>6SCC5</t>
  </si>
  <si>
    <t>CMOS OR Gate 4071</t>
  </si>
  <si>
    <t>6SCM2</t>
  </si>
  <si>
    <t>Analog Meter</t>
  </si>
  <si>
    <t>470μf Capacitor</t>
  </si>
  <si>
    <t>6SCC7</t>
  </si>
  <si>
    <t>CMOS NAND Gate 4011</t>
  </si>
  <si>
    <t>6SCM3</t>
  </si>
  <si>
    <t>Elecomagnet</t>
  </si>
  <si>
    <t>1μf Capacitor</t>
  </si>
  <si>
    <t>6SCC8</t>
  </si>
  <si>
    <t>CMOS NOR Gate 4001</t>
  </si>
  <si>
    <t>6SCM3B</t>
  </si>
  <si>
    <t>Iron Core Rod, 36mm</t>
  </si>
  <si>
    <t>6SCCARD1</t>
  </si>
  <si>
    <t>CMOS XOR Gate 4070</t>
  </si>
  <si>
    <t>6SCM3C</t>
  </si>
  <si>
    <t>Iron Core Rod, 46mm</t>
  </si>
  <si>
    <t>Illusion cards</t>
  </si>
  <si>
    <t>6SCCARD2</t>
  </si>
  <si>
    <t>Color Organ</t>
  </si>
  <si>
    <t>6SCM4</t>
  </si>
  <si>
    <t>Motor Low Speed</t>
  </si>
  <si>
    <t>Deck of Cards for Snap2it</t>
  </si>
  <si>
    <t>6SCCARD3</t>
  </si>
  <si>
    <t>Strobe IC</t>
  </si>
  <si>
    <t>6SCM4B</t>
  </si>
  <si>
    <t>Fan Green</t>
  </si>
  <si>
    <t>Snap2it Game Placemat</t>
  </si>
  <si>
    <t>6SCCOM</t>
  </si>
  <si>
    <t>Infrared Receiver</t>
  </si>
  <si>
    <t>6SCM4C</t>
  </si>
  <si>
    <t>Water Wheel</t>
  </si>
  <si>
    <t>Compass</t>
  </si>
  <si>
    <t>6SCCRAWB</t>
  </si>
  <si>
    <t>LED Display &amp; Microcontroller</t>
  </si>
  <si>
    <t>6SCM5</t>
  </si>
  <si>
    <t>5V-1mA-1A Meter</t>
  </si>
  <si>
    <t>Crawler Body</t>
  </si>
  <si>
    <t>6SCCRAWP</t>
  </si>
  <si>
    <t>Melody IC</t>
  </si>
  <si>
    <t>6SCM6</t>
  </si>
  <si>
    <t>5V-0.5mA-50mA Meter</t>
  </si>
  <si>
    <t>Crawler Parts</t>
  </si>
  <si>
    <t>6SCCV</t>
  </si>
  <si>
    <t>Vertical snap wire 90°</t>
  </si>
  <si>
    <t>6SCM7</t>
  </si>
  <si>
    <t>Light Motor</t>
  </si>
  <si>
    <t>Variable Capacitor</t>
  </si>
  <si>
    <t>6SCD1</t>
  </si>
  <si>
    <t>Horn</t>
  </si>
  <si>
    <t>6SCM8</t>
  </si>
  <si>
    <t>Programmable Fan</t>
  </si>
  <si>
    <t>Red LED</t>
  </si>
  <si>
    <t>6SCD2</t>
  </si>
  <si>
    <t>Whistle Chip</t>
  </si>
  <si>
    <t>6SCMAG</t>
  </si>
  <si>
    <t>Permanent Magnet</t>
  </si>
  <si>
    <t>Green LED</t>
  </si>
  <si>
    <t>6SCD3</t>
  </si>
  <si>
    <t>Coil for BYO electromagnet</t>
  </si>
  <si>
    <t>6SCMCAR</t>
  </si>
  <si>
    <t>Mini Car</t>
  </si>
  <si>
    <t>Diode 1N4001</t>
  </si>
  <si>
    <t>6SCD4</t>
  </si>
  <si>
    <t>Microphone</t>
  </si>
  <si>
    <t>6SCMGRB</t>
  </si>
  <si>
    <t>Merry-go-round base</t>
  </si>
  <si>
    <t>White LED - Right Angle</t>
  </si>
  <si>
    <t>6SCD5</t>
  </si>
  <si>
    <t>Stand</t>
  </si>
  <si>
    <t>6SCMGRD</t>
  </si>
  <si>
    <t>Disc Cutouts [4pcs./set]</t>
  </si>
  <si>
    <t>Yellow LED</t>
  </si>
  <si>
    <t>6SCD6</t>
  </si>
  <si>
    <t>Rubber Grommet .125”ID-0.3”OD</t>
  </si>
  <si>
    <t>6SCMGRF</t>
  </si>
  <si>
    <t>Cardboard Figures [9pcs./set]</t>
  </si>
  <si>
    <t xml:space="preserve">White LED   </t>
  </si>
  <si>
    <t>6SCD7</t>
  </si>
  <si>
    <t>Thin Metal Bar</t>
  </si>
  <si>
    <t>6SCNS</t>
  </si>
  <si>
    <t>Nut Snap</t>
  </si>
  <si>
    <t>7 Segment LED Display</t>
  </si>
  <si>
    <t>6SCD8</t>
  </si>
  <si>
    <t>Arcade SCA-200 Manual</t>
  </si>
  <si>
    <t>6SCPLANE</t>
  </si>
  <si>
    <t>Airplane Parts</t>
  </si>
  <si>
    <t>Color LED</t>
  </si>
  <si>
    <t>6SCD9</t>
  </si>
  <si>
    <t>Beginner SCB-20 Manual</t>
  </si>
  <si>
    <t>6SCPSB</t>
  </si>
  <si>
    <t>Pivot Stand Base</t>
  </si>
  <si>
    <t xml:space="preserve">Blue LED </t>
  </si>
  <si>
    <t>6SCD10</t>
  </si>
  <si>
    <t>Projects 102-305 Manual</t>
  </si>
  <si>
    <t>6SCPSP</t>
  </si>
  <si>
    <t>Pivot Post</t>
  </si>
  <si>
    <t>Red/Yellow Bicolor LED</t>
  </si>
  <si>
    <t>6SCD11</t>
  </si>
  <si>
    <t>Projects 1-101 Manual</t>
  </si>
  <si>
    <t>6SCPST</t>
  </si>
  <si>
    <t>Pivot Top</t>
  </si>
  <si>
    <t>Blink Red LED</t>
  </si>
  <si>
    <t>6SCD12</t>
  </si>
  <si>
    <t>Projects 306-511 Manual</t>
  </si>
  <si>
    <t>6SCPULL1</t>
  </si>
  <si>
    <t>0.9" Pulley</t>
  </si>
  <si>
    <t xml:space="preserve">Color2 LED </t>
  </si>
  <si>
    <t>6SCDM</t>
  </si>
  <si>
    <t>R/C Snap Rover® Manual</t>
  </si>
  <si>
    <t>6SCPULL2</t>
  </si>
  <si>
    <t>1.3" Pulley</t>
  </si>
  <si>
    <t>Disco Motor</t>
  </si>
  <si>
    <t>6SCDMCH</t>
  </si>
  <si>
    <t>Motion SCM-165 Manual</t>
  </si>
  <si>
    <t>6SCPULL3</t>
  </si>
  <si>
    <t>2.1" Pulley</t>
  </si>
  <si>
    <t>Disco Cover,Hexagon</t>
  </si>
  <si>
    <t>6SCDMCT</t>
  </si>
  <si>
    <t>SC-STEM1 manual</t>
  </si>
  <si>
    <t>6SCPY1</t>
  </si>
  <si>
    <t>Two-Spring Socket</t>
  </si>
  <si>
    <t>Disco Cover, Triangle</t>
  </si>
  <si>
    <t>6SCDMSB</t>
  </si>
  <si>
    <t>LIGHT Manual</t>
  </si>
  <si>
    <t>6SCPYQ</t>
  </si>
  <si>
    <t>Three-Spring Socket</t>
  </si>
  <si>
    <t>Disco Support Bar</t>
  </si>
  <si>
    <t>6SCEC</t>
  </si>
  <si>
    <t>Select SC-130 Manual</t>
  </si>
  <si>
    <t>6SCPYU8</t>
  </si>
  <si>
    <t xml:space="preserve">Eight-Pin  IC Socket </t>
  </si>
  <si>
    <t>Copper Electrode</t>
  </si>
  <si>
    <t>6SCECS</t>
  </si>
  <si>
    <t>Projects 512-692 Manual</t>
  </si>
  <si>
    <t>6SCQ1</t>
  </si>
  <si>
    <t>PNP Transistor</t>
  </si>
  <si>
    <t>Copper Electrode with Snap</t>
  </si>
  <si>
    <t>6SCEGG</t>
  </si>
  <si>
    <t>Projects PC1 - PC73 Manual</t>
  </si>
  <si>
    <t>6SCQ2</t>
  </si>
  <si>
    <t>NPN Transistor</t>
  </si>
  <si>
    <t xml:space="preserve">Egg LED Attachment </t>
  </si>
  <si>
    <t>6SCEZ</t>
  </si>
  <si>
    <t>Student Guide Junior</t>
  </si>
  <si>
    <t>6SCQ3</t>
  </si>
  <si>
    <t xml:space="preserve">SCR </t>
  </si>
  <si>
    <t>Zinc Electrode</t>
  </si>
  <si>
    <t>6SCEZS</t>
  </si>
  <si>
    <t>Student Guide</t>
  </si>
  <si>
    <t>6SCQ4</t>
  </si>
  <si>
    <t>Phototransistor</t>
  </si>
  <si>
    <t>Zinc Electrode with Snap</t>
  </si>
  <si>
    <t>6SCF1</t>
  </si>
  <si>
    <t>Green Projects Manual</t>
  </si>
  <si>
    <t>6SCR1</t>
  </si>
  <si>
    <t>100Ω Resistor</t>
  </si>
  <si>
    <t>0.5A Fuse</t>
  </si>
  <si>
    <t>6SCFC</t>
  </si>
  <si>
    <t>Educational manual SCG225</t>
  </si>
  <si>
    <t>6SCR2</t>
  </si>
  <si>
    <t>1kΩ Resistor</t>
  </si>
  <si>
    <t>Fiber Optic Cable</t>
  </si>
  <si>
    <t>6SCFCHB</t>
  </si>
  <si>
    <t>Project manual SCG225</t>
  </si>
  <si>
    <t>6SCR3</t>
  </si>
  <si>
    <t>5.1kΩ Resistor</t>
  </si>
  <si>
    <t>Fiber Optic Cable Holder Black</t>
  </si>
  <si>
    <t>6SCFCHC</t>
  </si>
  <si>
    <t>Manual, SCMYH7</t>
  </si>
  <si>
    <t>6SCR4</t>
  </si>
  <si>
    <t>10kΩ Resistor</t>
  </si>
  <si>
    <t>Fiber Optic Cable Holder, Clear</t>
  </si>
  <si>
    <t>6SCFILM</t>
  </si>
  <si>
    <t>Manual, SCD303</t>
  </si>
  <si>
    <t>6SCR5</t>
  </si>
  <si>
    <t>100kΩ Resistor</t>
  </si>
  <si>
    <t>Prismatic Film</t>
  </si>
  <si>
    <t>6SCFM</t>
  </si>
  <si>
    <t xml:space="preserve">Wall Transformer for AC Adapter </t>
  </si>
  <si>
    <t>6SCRB</t>
  </si>
  <si>
    <t>Rover Body</t>
  </si>
  <si>
    <t>FM Module</t>
  </si>
  <si>
    <t>6SCFMB</t>
  </si>
  <si>
    <t>Replacement Fuse for 6SCF1</t>
  </si>
  <si>
    <t>6SCRP</t>
  </si>
  <si>
    <t>Photosensitive Resistor</t>
  </si>
  <si>
    <t>Mounting Base [for fiber optic tree]</t>
  </si>
  <si>
    <t>6SCFRGB</t>
  </si>
  <si>
    <t>6SCRUBRG</t>
  </si>
  <si>
    <t>Rubber ring, 0.375” dia.</t>
  </si>
  <si>
    <t>Red/Green/Blue Filters Set</t>
  </si>
  <si>
    <t>6SCFT</t>
  </si>
  <si>
    <t>6SCRV</t>
  </si>
  <si>
    <t>Adjustable Resistor 50kΩ</t>
  </si>
  <si>
    <t>Fiber Optics Tree</t>
  </si>
  <si>
    <t>6SCFT2</t>
  </si>
  <si>
    <t>6SCRV2</t>
  </si>
  <si>
    <t>Adjustable Resistor 10kΩ</t>
  </si>
  <si>
    <t>Fiber Optics Festive Tree</t>
  </si>
  <si>
    <t>6SCRX1</t>
  </si>
  <si>
    <t>R/C Receiver</t>
  </si>
  <si>
    <t>Effective 1 November 2024</t>
  </si>
  <si>
    <t>Snap Circuits® STEM  Activity Kit</t>
  </si>
  <si>
    <t>Snap Circuits®  STEM Fuse Digital Curriculum Kit  3-5 *New*</t>
  </si>
  <si>
    <t>Snap Circuits® STEM Fuse Digital Curriculum Kit 6-8 *New*</t>
  </si>
  <si>
    <t>Snap Circuits® STEM Fuse Digital Only 3-5 *New*</t>
  </si>
  <si>
    <t>NA</t>
  </si>
  <si>
    <t>Snap Circuits® STEM Fuse Digital Only 6-8 *New*</t>
  </si>
  <si>
    <t>Snap Circuits® Explorer 100-in-1 (Junior)</t>
  </si>
  <si>
    <t>Snap Circuits® Explorer 130-in-1 (Junior Select)</t>
  </si>
  <si>
    <t>Themed Activity</t>
  </si>
  <si>
    <t>SCSRNS4</t>
  </si>
  <si>
    <t>Snap Circuits® Sirens *New* (first ship 1/6/2025)</t>
  </si>
  <si>
    <t>SCBRLT1</t>
  </si>
  <si>
    <t>Snap Circuits® BRIC Light *New* (first ship 7/1/2025)</t>
  </si>
  <si>
    <t xml:space="preserve">Snap Circuits® UFO </t>
  </si>
  <si>
    <t xml:space="preserve">Snap Circuits® Nite Lite </t>
  </si>
  <si>
    <t>SCJ404</t>
  </si>
  <si>
    <t>SCSCR1</t>
  </si>
  <si>
    <t>Snap Circuits® Soccer Shot Game *New* (first ship 7/1/2025)</t>
  </si>
  <si>
    <t>Snap Circuits® Pumpkin Light (July-September only)</t>
  </si>
  <si>
    <t>Snap Circuits® Holiday Tree (September-November only)</t>
  </si>
  <si>
    <t xml:space="preserve">Teach Tech Rivet-Rex.12 </t>
  </si>
  <si>
    <t xml:space="preserve">Teach Tech Beach Runner </t>
  </si>
  <si>
    <t>Teach Tech SolarBot.14 Kit</t>
  </si>
  <si>
    <t>Teach Tech Meta4 Kit</t>
  </si>
  <si>
    <t xml:space="preserve">Teach Tech Tusk Solar Wild Boar Kit </t>
  </si>
  <si>
    <t>Cable Fiber Optic .04 Dia x .087 OD</t>
  </si>
  <si>
    <t>SL75T2</t>
  </si>
  <si>
    <t>SL75 Solder Station Wedge Tip  B1-2</t>
  </si>
  <si>
    <t>Replacement Iron  [SL30A]</t>
  </si>
  <si>
    <t>1/64" Solder Tip [ SL30A ]</t>
  </si>
  <si>
    <t>3/64" Solder Tip [ SL30A ]</t>
  </si>
  <si>
    <t>9830C</t>
  </si>
  <si>
    <t>9440</t>
  </si>
  <si>
    <t>BredBlox 9440</t>
  </si>
  <si>
    <t xml:space="preserve">9425C </t>
  </si>
  <si>
    <t>WeMake Bredboard 840 Tie Points</t>
  </si>
  <si>
    <t>9433C</t>
  </si>
  <si>
    <t>9438C</t>
  </si>
  <si>
    <t>JW140C</t>
  </si>
  <si>
    <t>JW350C</t>
  </si>
  <si>
    <t xml:space="preserve">Jumper Wire Kit Carded   </t>
  </si>
  <si>
    <t>TL9</t>
  </si>
  <si>
    <t>ET10</t>
  </si>
  <si>
    <t>IC Puller</t>
  </si>
  <si>
    <t>ST2</t>
  </si>
  <si>
    <t>Mini Long Nise Pliers (5")</t>
  </si>
  <si>
    <t>ST3</t>
  </si>
  <si>
    <t>Wire Stripper (6")</t>
  </si>
  <si>
    <t>ST6</t>
  </si>
  <si>
    <t>Screwdriver Phillips 1 x 3"</t>
  </si>
  <si>
    <t>ST20</t>
  </si>
  <si>
    <t>Safety Goggles</t>
  </si>
  <si>
    <t>ST22</t>
  </si>
  <si>
    <t>Safety Spectacles</t>
  </si>
  <si>
    <t>ST30</t>
  </si>
  <si>
    <t>Premium Wire Stripper &amp; Crimper 16-26 AWG</t>
  </si>
  <si>
    <t>ST34</t>
  </si>
  <si>
    <t>Long Nose Pliers (6") Carbon Steel</t>
  </si>
  <si>
    <t>ST38G</t>
  </si>
  <si>
    <t>Circuit Analyzer with GFCI Tester</t>
  </si>
  <si>
    <t>ST75</t>
  </si>
  <si>
    <t>Bit Socket Set (11pc.)</t>
  </si>
  <si>
    <t>ST81</t>
  </si>
  <si>
    <t>Phillips Screwdriver Heavy Duty (1" x 6")</t>
  </si>
  <si>
    <t>ST81A</t>
  </si>
  <si>
    <t>Phillips Screwdriver Heavy Duty (2" x 6")</t>
  </si>
  <si>
    <t>ST82</t>
  </si>
  <si>
    <t>Slotted Screwdriver Heavy Duty (3/16)</t>
  </si>
  <si>
    <t>ST82A</t>
  </si>
  <si>
    <t>Slotted Screwdriver Heavy Duty (1/4" x 6")</t>
  </si>
  <si>
    <t xml:space="preserve">Groove Joint 10" Plier, Cr-v Nickel, Blue Handle </t>
  </si>
  <si>
    <t>ST149</t>
  </si>
  <si>
    <t>Tape Measurer 1" x 25'</t>
  </si>
  <si>
    <t>ST3030</t>
  </si>
  <si>
    <t>Autoranging AC/DV Digital Clamp Meter</t>
  </si>
  <si>
    <t>Item #</t>
  </si>
  <si>
    <t>Description</t>
  </si>
  <si>
    <t>2024 Price List</t>
  </si>
  <si>
    <t>Snap Circuits® 100  Educational Training</t>
  </si>
  <si>
    <t>Snap Circuits® 300  Training Program</t>
  </si>
  <si>
    <t>Snap Circuits® 750 Educational Training Version</t>
  </si>
  <si>
    <t xml:space="preserve">Snap Circuits® STEM Classroom Curriculum Kit </t>
  </si>
  <si>
    <t>Snap Circuits® Classroom Set - Student Workbooks [6]</t>
  </si>
  <si>
    <t>Digital Curriculum Subscription Only</t>
  </si>
  <si>
    <t>SOLDER KITS</t>
  </si>
  <si>
    <t>810020</t>
  </si>
  <si>
    <t>SOLDER TOOLS</t>
  </si>
  <si>
    <t>Solder Ease Kit 4pcs</t>
  </si>
  <si>
    <t>WeMake Soldering Iron Stand Black</t>
  </si>
  <si>
    <t>Digital Temp. Controlled Solder Station</t>
  </si>
  <si>
    <t>TEST EQUIPMENT</t>
  </si>
  <si>
    <t>Power Supply LCD</t>
  </si>
  <si>
    <t xml:space="preserve">Spectrum Power Supply </t>
  </si>
  <si>
    <t>COMPONENTS</t>
  </si>
  <si>
    <t>9830 Breadblox 830 Tie Points</t>
  </si>
  <si>
    <t>Breadboard</t>
  </si>
  <si>
    <t>WeMake Bredboard 1660 Tie Points</t>
  </si>
  <si>
    <t xml:space="preserve">9438 2420 Tie Points Retail Package  </t>
  </si>
  <si>
    <t>TOOLS</t>
  </si>
  <si>
    <t>Mini Diagonal Cutters</t>
  </si>
  <si>
    <t>Voltage Detector Probe</t>
  </si>
  <si>
    <t>ST106</t>
  </si>
  <si>
    <t>Nut Driver (3/8")</t>
  </si>
  <si>
    <t>Snap Circuits® Light Tower</t>
  </si>
  <si>
    <t xml:space="preserve"> SOLDERING</t>
  </si>
  <si>
    <t>TL9 IC Clip Test Lead Set Purchased</t>
  </si>
  <si>
    <t>All prices in U.S. dollars.  Most credit cards accepted at no additional charge.  A convenience fee will be applied to all credit card charges</t>
  </si>
  <si>
    <t xml:space="preserve"> over $10,000.00. Money orders, bank transfers, certified and cashiers checks also accepted. Open accounts terms are Net 30  Days</t>
  </si>
  <si>
    <t xml:space="preserve"> (based upon approved credit). Past due accounts are subject to late payment charge of 1.5% per month.  $20.00 charge for all returned </t>
  </si>
  <si>
    <t>checks.  All payments in U.S. funds.</t>
  </si>
  <si>
    <t>Freight standard ground within the continental US. International  rates apply on all orders shipping outside the US.</t>
  </si>
  <si>
    <t xml:space="preserve">The following digital platforms have been identified as unauthorized without written approval from ELENCO LLC, effective 01 March 2023.  </t>
  </si>
  <si>
    <t xml:space="preserve">The platforms include: Amazon.com, Walmart.com, Target.com, and Ebay.com. ELENCO LLC reserves the right to cease business immediately </t>
  </si>
  <si>
    <t>If re-sellers do not remove their listings and continue to supply inventory. Please contact your ELENCO LLC Sales Manager with any questions.</t>
  </si>
  <si>
    <t>MSRP</t>
  </si>
  <si>
    <t>Snap Circuits®  STEM Fuse Digital Curriculum Kit  K-5 *New*</t>
  </si>
  <si>
    <t>Snap Circuits® STEM Activity Kit (Digital Curriculum K-8) *New*</t>
  </si>
  <si>
    <t>Snap Circuits® Rover &amp; Coding Activity Kit (Digital Curriculum K-8) *New*</t>
  </si>
  <si>
    <t>Snap Circuits® Renewable Energy Activity Kit (Digital Curriculum 6-8) *New*</t>
  </si>
  <si>
    <t>Snap Circuits® STEM Fuse Digital Only Curriculum K-5 *New*</t>
  </si>
  <si>
    <t>Snap Circuits® STEM Fuse Digital Only Curriculum 6-8 *New*</t>
  </si>
  <si>
    <t xml:space="preserve">SOLDERING  </t>
  </si>
  <si>
    <t>SOLDERING KITS</t>
  </si>
  <si>
    <t>Spectrum Power Supply</t>
  </si>
  <si>
    <t xml:space="preserve">BRED BOARDS </t>
  </si>
  <si>
    <t>N/A</t>
  </si>
  <si>
    <t xml:space="preserve">Bred Blox 9418/9408   </t>
  </si>
  <si>
    <t xml:space="preserve">#9438 Bredboard Assy  </t>
  </si>
  <si>
    <t>Breadboard   9438(c) W/JW140</t>
  </si>
  <si>
    <t xml:space="preserve">9438 2420 Tie Points Retail Package   </t>
  </si>
  <si>
    <t xml:space="preserve">Jumper Wire Kit Carded </t>
  </si>
  <si>
    <t xml:space="preserve">TL9 IC Clip Test Lead Set Purchased                       </t>
  </si>
  <si>
    <t>SNAP CIRCUIT KIT - MANUALS</t>
  </si>
  <si>
    <t>Kit Associated</t>
  </si>
  <si>
    <t>Discover Coding</t>
  </si>
  <si>
    <t xml:space="preserve">Snap Circuits® Discover Coding User Manual  </t>
  </si>
  <si>
    <t>Explore Coding</t>
  </si>
  <si>
    <t>SCE30</t>
  </si>
  <si>
    <t>Snap Circuits®  Explore Coding User Manual  SCE30</t>
  </si>
  <si>
    <t>My Home</t>
  </si>
  <si>
    <t>Snap Circuits®  My Home User Manual  SCMYH7</t>
  </si>
  <si>
    <t>Arcade</t>
  </si>
  <si>
    <t>SC200</t>
  </si>
  <si>
    <t>Snap Circuits®  Arcade User Manual SCA200</t>
  </si>
  <si>
    <t>Beginner</t>
  </si>
  <si>
    <t>Snap Circuits®  Beginner User Manual SCB20</t>
  </si>
  <si>
    <t>Junior Select</t>
  </si>
  <si>
    <t>Snap Circuits® Junior Select User Manual SC130</t>
  </si>
  <si>
    <t>Jr - Extreme</t>
  </si>
  <si>
    <t>SC100-750</t>
  </si>
  <si>
    <t>Snap Circuits® Projects 1-101 Manual</t>
  </si>
  <si>
    <t>Pro</t>
  </si>
  <si>
    <t>Snap Circuits® Pro User Manual SC500</t>
  </si>
  <si>
    <t>R/c Rover</t>
  </si>
  <si>
    <t>Snap Circuits® R/C Rover User Manual SCROV10</t>
  </si>
  <si>
    <t>Motion</t>
  </si>
  <si>
    <t>Snap Circuits® Motion User Manual SCM165</t>
  </si>
  <si>
    <t>STEM-1</t>
  </si>
  <si>
    <t>Snap Circuits®  STEM-1 User Manual SCSTEM1</t>
  </si>
  <si>
    <t>Green Energy</t>
  </si>
  <si>
    <t>Snap Circuits® Green Energy User Educational Manual SCG225</t>
  </si>
  <si>
    <t>Snap Circuits® Green Energy User Project Manual SCG225</t>
  </si>
  <si>
    <t>Code Journey</t>
  </si>
  <si>
    <t>Snap Circuits®  Code Journey  User Manual SCJ404</t>
  </si>
  <si>
    <t>Light</t>
  </si>
  <si>
    <t>Snap Circuits® Light User Manual SCL175</t>
  </si>
  <si>
    <t>Jr Select (2015)</t>
  </si>
  <si>
    <t>Snap Circuits® Jr Select User Manual  (2015)</t>
  </si>
  <si>
    <t>Jr Select (2021)</t>
  </si>
  <si>
    <t>Snap Circuits® Jr Select User Manual (2021)</t>
  </si>
  <si>
    <t>Training Program</t>
  </si>
  <si>
    <t>Snap Circuits® Teachers Guide SC100R, SC300R &amp; SC750R</t>
  </si>
  <si>
    <t xml:space="preserve">SC750R </t>
  </si>
  <si>
    <t>Snap Circuits® 512-692 Projects User Manual</t>
  </si>
  <si>
    <t>Snap Circuits®  PC1 - PC73 Projects User Manual</t>
  </si>
  <si>
    <t>Jr. Educational 100 exp.</t>
  </si>
  <si>
    <t>Snap Circuits® Student Guide Junior</t>
  </si>
  <si>
    <t>SC300R, SC500R, SC750R</t>
  </si>
  <si>
    <t>Snap Circuits® Student Guides SC300R &amp; SC750R</t>
  </si>
  <si>
    <t>All prices in U.S. dollars.  Most credit cards accepted at no additional charge unless charges exceed $10,000 in which case a convenience fee will be applied.  Money orders, bank transfers, certified and cashiers checks also accepted.  Open accounts terms are Net 30 Days (based upon approved credit).  Past due accounts are subject to late payment charge of 1.5% per month.  $20.00 charge for all returned checks.  All payments in U.S. funds.</t>
  </si>
  <si>
    <t>Minimum orders will be $400.00 to a single destination point within the continuous United States.  All shipments below this amount are subject to an additional $25.00 small order fee.</t>
  </si>
  <si>
    <t>All returns, including warranty returns, must be preauthorized and must be in the original factory sealed carton and must contain sufficient</t>
  </si>
  <si>
    <t xml:space="preserve">packaging to prevent damage. ELENCO LLC will not be held responsible for damage occurred during shipping.  All returns require an Return Material  </t>
  </si>
  <si>
    <t>Authorization (RMA) which can be obtained via ELENCO LLC. Sales Manager or Customer Service.  The RMA number must be printed on the return</t>
  </si>
  <si>
    <t>shipping carton.  RMA merchandise must be shipped prepaid. Do not mark on the retail package nor use the retail package as the shipping carton.</t>
  </si>
  <si>
    <t>The following digital platforms have been identified as unauthorized without written approval from ELENCO LLC, effective 01 March 2023.  The platforms include: Amazon.com, Walmart.com, Target.com, and Ebay.com. If re-sellers do not remove their listings and continue to supply inventory, ELENCO LLC. reserves the right to cease business immediately.  If you have any questions, please contact your ELENCO LLC. Sales Manager.</t>
  </si>
  <si>
    <t>Snap Circuits® STEM Bundle of 6 Kit Only 3-8 *New*</t>
  </si>
  <si>
    <t>Snap Circuits® Rover &amp; Coding Bundle of 4 Kit Only 3-8 *New*</t>
  </si>
  <si>
    <t>Snap Circuits® Renewable Energy Bundle of 4 Kit Only 6-8 *New*</t>
  </si>
  <si>
    <t>ROBOT KITS NONSOLDERING</t>
  </si>
  <si>
    <t>21887</t>
  </si>
  <si>
    <t>Follow Me Robot</t>
  </si>
  <si>
    <t>BREAD BOARDS</t>
  </si>
  <si>
    <t>BreadBlox 9440</t>
  </si>
  <si>
    <t>WeMake Breadboard 840 Tie Points</t>
  </si>
  <si>
    <t>SCSFRC2</t>
  </si>
  <si>
    <t>SCSFRE3</t>
  </si>
  <si>
    <t>Drop Ship Fee:</t>
  </si>
  <si>
    <t>All direct fulfillment orders will be subject to an additional $6.99 drop ship fee.</t>
  </si>
  <si>
    <t>9425C</t>
  </si>
  <si>
    <t>9880WK</t>
  </si>
  <si>
    <t>Breadboard-Prototype Design Aid</t>
  </si>
  <si>
    <t>PR3</t>
  </si>
  <si>
    <t>Three Pronged Parts Retriever</t>
  </si>
  <si>
    <t>Snap Circuits® Soccer Shot Game *New* (first ship 4/1/2026)</t>
  </si>
  <si>
    <t>SCSD1</t>
  </si>
  <si>
    <t>Snap Circuits® Spy Kit</t>
  </si>
  <si>
    <t xml:space="preserve">Snap Circuits® Sirens </t>
  </si>
  <si>
    <t>Snap Circuits® Snap &amp; Draw *New* (first ship 1/1/2026)</t>
  </si>
  <si>
    <t>4+</t>
  </si>
  <si>
    <t>Snap Circuits® Magnet Fun Lab *New* (first ship 4/1/2026)</t>
  </si>
  <si>
    <t>Teach Tech Triceratops *New* (first ship 4/1/2026)</t>
  </si>
  <si>
    <t>Teach Tech Robo Dog *New* (first ship 4/1/2026)</t>
  </si>
  <si>
    <t>Effective 1 January 2026</t>
  </si>
  <si>
    <t>2026 Price List - WHOLESALE</t>
  </si>
  <si>
    <t>TTR202</t>
  </si>
  <si>
    <t>TTR204</t>
  </si>
  <si>
    <t>Wholesale
Cost</t>
  </si>
  <si>
    <t>Snap Circuits® BRIC Light *New* (first ship 11/1/2025)</t>
  </si>
  <si>
    <t>SCMM1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</si>
</sst>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 &quot;&quot;$&quot;* #,##0.00&quot; &quot;;&quot; &quot;&quot;$&quot;* \(#,##0.00\);&quot; &quot;&quot;$&quot;* &quot;-&quot;??&quot; &quot;"/>
    <numFmt numFmtId="166" formatCode="0.0%"/>
  </numFmts>
  <fonts count="44" x14ac:knownFonts="1">
    <font>
      <sz val="11"/>
      <color indexed="8"/>
      <name val="Aptos Narrow"/>
      <family val="2"/>
    </font>
    <font>
      <sz val="11"/>
      <color theme="1"/>
      <name val="Aptos Narrow"/>
      <family val="2"/>
      <scheme val="minor"/>
    </font>
    <font>
      <b/>
      <sz val="11"/>
      <color rgb="FF3F3F3F"/>
      <name val="Aptos Narrow"/>
      <family val="2"/>
      <scheme val="minor"/>
    </font>
    <font>
      <sz val="12"/>
      <name val="Aptos Narrow"/>
      <family val="2"/>
      <scheme val="minor"/>
    </font>
    <font>
      <b/>
      <sz val="14"/>
      <color rgb="FF000000"/>
      <name val="Aptos Narrow"/>
      <family val="2"/>
    </font>
    <font>
      <b/>
      <sz val="13"/>
      <color rgb="FFFFFFFF"/>
      <name val="Aptos Narrow"/>
      <family val="2"/>
    </font>
    <font>
      <b/>
      <sz val="13"/>
      <color rgb="FF000000"/>
      <name val="Aptos Narrow"/>
      <family val="2"/>
    </font>
    <font>
      <sz val="12"/>
      <color rgb="FF000000"/>
      <name val="Aptos Narrow"/>
      <family val="2"/>
    </font>
    <font>
      <sz val="12"/>
      <color rgb="FF0070C0"/>
      <name val="Aptos Narrow"/>
      <family val="2"/>
    </font>
    <font>
      <sz val="13"/>
      <color rgb="FF000000"/>
      <name val="Aptos Narrow"/>
      <family val="2"/>
    </font>
    <font>
      <b/>
      <sz val="11"/>
      <color rgb="FF000000"/>
      <name val="Aptos Narrow"/>
      <family val="2"/>
    </font>
    <font>
      <sz val="11"/>
      <color rgb="FFFFFFFF"/>
      <name val="Aptos Narrow"/>
      <family val="2"/>
    </font>
    <font>
      <b/>
      <sz val="26"/>
      <color rgb="FFFFFFFF"/>
      <name val="Aptos Narrow"/>
      <family val="2"/>
    </font>
    <font>
      <b/>
      <sz val="12"/>
      <color rgb="FFFFFFFF"/>
      <name val="Aptos Narrow"/>
      <family val="2"/>
    </font>
    <font>
      <b/>
      <i/>
      <sz val="12"/>
      <color rgb="FFFFFFFF"/>
      <name val="Aptos Narrow"/>
      <family val="2"/>
    </font>
    <font>
      <sz val="12"/>
      <name val="Aptos Narrow"/>
      <family val="2"/>
    </font>
    <font>
      <b/>
      <sz val="12"/>
      <color rgb="FF000000"/>
      <name val="Aptos Narrow"/>
      <family val="2"/>
    </font>
    <font>
      <sz val="12"/>
      <color rgb="FF0070C0"/>
      <name val="Aptos Narrow"/>
      <family val="2"/>
      <scheme val="minor"/>
    </font>
    <font>
      <sz val="11"/>
      <color indexed="8"/>
      <name val="Aptos Narrow"/>
      <family val="2"/>
    </font>
    <font>
      <b/>
      <sz val="14"/>
      <color theme="0"/>
      <name val="Aptos Narrow"/>
      <family val="2"/>
    </font>
    <font>
      <sz val="12"/>
      <color theme="0"/>
      <name val="Aptos Narrow"/>
      <family val="2"/>
    </font>
    <font>
      <b/>
      <sz val="12"/>
      <color theme="0"/>
      <name val="Aptos Narrow"/>
      <family val="2"/>
    </font>
    <font>
      <b/>
      <sz val="13"/>
      <color theme="0"/>
      <name val="Aptos Narrow"/>
      <family val="2"/>
    </font>
    <font>
      <b/>
      <sz val="26"/>
      <name val="Aptos Narrow"/>
      <family val="2"/>
    </font>
    <font>
      <sz val="8"/>
      <color theme="0"/>
      <name val="Aptos Narrow"/>
      <family val="2"/>
    </font>
    <font>
      <sz val="12"/>
      <color indexed="8"/>
      <name val="Aptos Narrow"/>
      <family val="2"/>
    </font>
    <font>
      <b/>
      <sz val="10"/>
      <name val="Aptos Narrow"/>
      <family val="2"/>
    </font>
    <font>
      <b/>
      <i/>
      <sz val="10"/>
      <name val="Aptos Narrow"/>
      <family val="2"/>
    </font>
    <font>
      <sz val="12"/>
      <color theme="1"/>
      <name val="Aptos Narrow"/>
      <family val="2"/>
      <scheme val="minor"/>
    </font>
    <font>
      <i/>
      <sz val="11"/>
      <name val="Aptos Narrow"/>
      <family val="2"/>
      <scheme val="minor"/>
    </font>
    <font>
      <sz val="18"/>
      <color theme="3"/>
      <name val="Aptos Display"/>
      <family val="2"/>
      <scheme val="major"/>
    </font>
    <font>
      <sz val="26"/>
      <name val="Aptos Display"/>
      <family val="2"/>
    </font>
    <font>
      <b/>
      <sz val="26"/>
      <name val="Aptos Display"/>
      <family val="2"/>
    </font>
    <font>
      <b/>
      <sz val="26"/>
      <color rgb="FFFF0000"/>
      <name val="Aptos Display"/>
      <family val="2"/>
    </font>
    <font>
      <sz val="26"/>
      <name val="Wingdings"/>
      <charset val="2"/>
    </font>
    <font>
      <b/>
      <sz val="26"/>
      <color rgb="FF000000"/>
      <name val="Aptos Narrow"/>
      <family val="2"/>
    </font>
    <font>
      <sz val="12"/>
      <color rgb="FF000000"/>
      <name val="Aptos Narrow"/>
      <family val="2"/>
      <scheme val="minor"/>
    </font>
    <font>
      <b/>
      <i/>
      <sz val="11"/>
      <color rgb="FF00B0F0"/>
      <name val="Aptos Narrow"/>
      <family val="2"/>
    </font>
    <font>
      <b/>
      <i/>
      <sz val="12"/>
      <color rgb="FF000000"/>
      <name val="Aptos Narrow"/>
      <family val="2"/>
    </font>
    <font>
      <sz val="11"/>
      <color rgb="FF000000"/>
      <name val="Aptos Narrow"/>
      <family val="2"/>
    </font>
    <font>
      <b/>
      <sz val="14"/>
      <name val="Aptos Narrow"/>
      <family val="2"/>
    </font>
    <font>
      <sz val="12"/>
      <color theme="1"/>
      <name val="Aptos Narrow"/>
      <family val="2"/>
    </font>
    <font>
      <b/>
      <sz val="12"/>
      <color theme="1"/>
      <name val="Aptos Narrow"/>
      <family val="2"/>
    </font>
    <font>
      <sz val="11"/>
      <color rgb="FF242424"/>
      <name val="Aptos Narrow"/>
      <family val="2"/>
    </font>
  </fonts>
  <fills count="33">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rgb="FFFFD1FF"/>
        <bgColor indexed="64"/>
      </patternFill>
    </fill>
    <fill>
      <patternFill patternType="solid">
        <fgColor rgb="FFFFE285"/>
        <bgColor indexed="64"/>
      </patternFill>
    </fill>
    <fill>
      <patternFill patternType="solid">
        <fgColor rgb="FFDDFFE8"/>
        <bgColor indexed="64"/>
      </patternFill>
    </fill>
    <fill>
      <patternFill patternType="solid">
        <fgColor theme="1"/>
        <bgColor indexed="64"/>
      </patternFill>
    </fill>
    <fill>
      <patternFill patternType="solid">
        <fgColor rgb="FFAEAEAE"/>
        <bgColor auto="1"/>
      </patternFill>
    </fill>
    <fill>
      <patternFill patternType="solid">
        <fgColor rgb="FF000000"/>
        <bgColor auto="1"/>
      </patternFill>
    </fill>
    <fill>
      <patternFill patternType="solid">
        <fgColor rgb="FFD0D0D0"/>
        <bgColor auto="1"/>
      </patternFill>
    </fill>
    <fill>
      <patternFill patternType="solid">
        <fgColor rgb="FFFFFFFF"/>
        <bgColor auto="1"/>
      </patternFill>
    </fill>
    <fill>
      <patternFill patternType="solid">
        <fgColor rgb="FFFFCC66"/>
        <bgColor rgb="FF000000"/>
      </patternFill>
    </fill>
    <fill>
      <patternFill patternType="solid">
        <fgColor rgb="FFC1F0C8"/>
        <bgColor rgb="FF000000"/>
      </patternFill>
    </fill>
    <fill>
      <patternFill patternType="solid">
        <fgColor rgb="FFF2CEEF"/>
        <bgColor rgb="FF000000"/>
      </patternFill>
    </fill>
    <fill>
      <patternFill patternType="solid">
        <fgColor rgb="FFF2F2F2"/>
        <bgColor auto="1"/>
      </patternFill>
    </fill>
    <fill>
      <patternFill patternType="solid">
        <fgColor rgb="FF0070C0"/>
        <bgColor rgb="FF000000"/>
      </patternFill>
    </fill>
    <fill>
      <patternFill patternType="solid">
        <fgColor theme="1" tint="0.34998626667073579"/>
        <bgColor indexed="64"/>
      </patternFill>
    </fill>
    <fill>
      <patternFill patternType="solid">
        <fgColor theme="0" tint="-0.499984740745262"/>
        <bgColor indexed="64"/>
      </patternFill>
    </fill>
    <fill>
      <patternFill patternType="solid">
        <fgColor rgb="FFFFFF00"/>
        <bgColor indexed="64"/>
      </patternFill>
    </fill>
    <fill>
      <patternFill patternType="solid">
        <fgColor theme="5"/>
        <bgColor indexed="64"/>
      </patternFill>
    </fill>
    <fill>
      <patternFill patternType="solid">
        <fgColor theme="5" tint="-0.249977111117893"/>
        <bgColor indexed="64"/>
      </patternFill>
    </fill>
    <fill>
      <patternFill patternType="solid">
        <fgColor theme="1" tint="0.249977111117893"/>
        <bgColor indexed="64"/>
      </patternFill>
    </fill>
    <fill>
      <patternFill patternType="solid">
        <fgColor theme="2" tint="-0.249977111117893"/>
        <bgColor indexed="64"/>
      </patternFill>
    </fill>
    <fill>
      <patternFill patternType="solid">
        <fgColor rgb="FFFFCCCC"/>
        <bgColor indexed="64"/>
      </patternFill>
    </fill>
    <fill>
      <patternFill patternType="solid">
        <fgColor rgb="FFFFFF00"/>
        <bgColor rgb="FF000000"/>
      </patternFill>
    </fill>
    <fill>
      <patternFill patternType="solid">
        <fgColor rgb="FFD0D0D0"/>
        <bgColor indexed="64"/>
      </patternFill>
    </fill>
    <fill>
      <patternFill patternType="solid">
        <fgColor rgb="FFFFFFCC"/>
        <bgColor indexed="64"/>
      </patternFill>
    </fill>
    <fill>
      <patternFill patternType="solid">
        <fgColor rgb="FFF2F2F2"/>
        <bgColor indexed="64"/>
      </patternFill>
    </fill>
    <fill>
      <patternFill patternType="solid">
        <fgColor rgb="FFE1FFF0"/>
        <bgColor indexed="64"/>
      </patternFill>
    </fill>
  </fills>
  <borders count="115">
    <border>
      <left/>
      <right/>
      <top/>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AAAAAA"/>
      </left>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AAAAAA"/>
      </left>
      <right/>
      <top style="medium">
        <color rgb="FF000000"/>
      </top>
      <bottom/>
      <diagonal/>
    </border>
    <border>
      <left style="thin">
        <color rgb="FFAAAAAA"/>
      </left>
      <right/>
      <top/>
      <bottom/>
      <diagonal/>
    </border>
    <border>
      <left style="thin">
        <color rgb="FFAAAAAA"/>
      </left>
      <right/>
      <top/>
      <bottom style="thin">
        <color rgb="FFAAAAAA"/>
      </bottom>
      <diagonal/>
    </border>
    <border>
      <left/>
      <right/>
      <top/>
      <bottom style="thin">
        <color rgb="FFAAAAAA"/>
      </bottom>
      <diagonal/>
    </border>
    <border>
      <left style="thin">
        <color rgb="FFAAAAAA"/>
      </left>
      <right/>
      <top style="thin">
        <color rgb="FFAAAAAA"/>
      </top>
      <bottom/>
      <diagonal/>
    </border>
    <border>
      <left/>
      <right/>
      <top style="thin">
        <color rgb="FFAAAAAA"/>
      </top>
      <bottom/>
      <diagonal/>
    </border>
    <border>
      <left style="thin">
        <color rgb="FFAAAAAA"/>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rgb="FF000000"/>
      </top>
      <bottom style="thin">
        <color indexed="64"/>
      </bottom>
      <diagonal/>
    </border>
    <border>
      <left style="medium">
        <color indexed="64"/>
      </left>
      <right/>
      <top style="thin">
        <color rgb="FF000000"/>
      </top>
      <bottom style="thin">
        <color rgb="FF000000"/>
      </bottom>
      <diagonal/>
    </border>
    <border>
      <left style="medium">
        <color indexed="64"/>
      </left>
      <right/>
      <top style="thin">
        <color indexed="64"/>
      </top>
      <bottom style="thin">
        <color rgb="FF000000"/>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style="thin">
        <color rgb="FF000000"/>
      </top>
      <bottom/>
      <diagonal/>
    </border>
    <border>
      <left/>
      <right style="thin">
        <color indexed="64"/>
      </right>
      <top/>
      <bottom style="thin">
        <color rgb="FF000000"/>
      </bottom>
      <diagonal/>
    </border>
    <border>
      <left/>
      <right style="thin">
        <color indexed="64"/>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indexed="64"/>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applyNumberFormat="0" applyFill="0" applyBorder="0" applyProtection="0"/>
    <xf numFmtId="0" fontId="2" fillId="2" borderId="1" applyNumberFormat="0" applyAlignment="0" applyProtection="0"/>
    <xf numFmtId="44" fontId="1" fillId="0" borderId="0" applyFont="0" applyFill="0" applyBorder="0" applyAlignment="0" applyProtection="0"/>
    <xf numFmtId="0" fontId="1" fillId="0" borderId="0"/>
    <xf numFmtId="0" fontId="30" fillId="0" borderId="0" applyNumberFormat="0" applyFill="0" applyBorder="0" applyAlignment="0" applyProtection="0"/>
    <xf numFmtId="9" fontId="18" fillId="0" borderId="0" applyFont="0" applyFill="0" applyBorder="0" applyAlignment="0" applyProtection="0"/>
  </cellStyleXfs>
  <cellXfs count="539">
    <xf numFmtId="0" fontId="0" fillId="0" borderId="0" xfId="0"/>
    <xf numFmtId="44" fontId="3" fillId="0" borderId="5" xfId="2" applyFont="1" applyBorder="1" applyAlignment="1">
      <alignment horizontal="left" vertical="center"/>
    </xf>
    <xf numFmtId="1" fontId="3" fillId="4" borderId="5" xfId="1" applyNumberFormat="1" applyFont="1" applyFill="1" applyBorder="1" applyAlignment="1">
      <alignment horizontal="center" vertical="center"/>
    </xf>
    <xf numFmtId="0" fontId="3" fillId="0" borderId="5" xfId="1" applyFont="1" applyFill="1" applyBorder="1" applyAlignment="1">
      <alignment horizontal="center" vertical="center"/>
    </xf>
    <xf numFmtId="44" fontId="3" fillId="0" borderId="5" xfId="2" applyFont="1" applyFill="1" applyBorder="1" applyAlignment="1">
      <alignment horizontal="left" vertical="center"/>
    </xf>
    <xf numFmtId="0" fontId="3" fillId="4" borderId="5" xfId="1" applyFont="1" applyFill="1" applyBorder="1" applyAlignment="1">
      <alignment horizontal="center" vertical="center"/>
    </xf>
    <xf numFmtId="44" fontId="3" fillId="4" borderId="5" xfId="2" applyFont="1" applyFill="1" applyBorder="1" applyAlignment="1">
      <alignment horizontal="left" vertical="center"/>
    </xf>
    <xf numFmtId="49" fontId="4" fillId="11" borderId="9" xfId="0" applyNumberFormat="1" applyFont="1" applyFill="1" applyBorder="1" applyAlignment="1">
      <alignment horizontal="center" vertical="center" wrapText="1"/>
    </xf>
    <xf numFmtId="1" fontId="4" fillId="11" borderId="9" xfId="0" applyNumberFormat="1" applyFont="1" applyFill="1" applyBorder="1" applyAlignment="1">
      <alignment horizontal="center" vertical="center"/>
    </xf>
    <xf numFmtId="49" fontId="7" fillId="14" borderId="9" xfId="0" applyNumberFormat="1" applyFont="1" applyFill="1" applyBorder="1" applyAlignment="1">
      <alignment horizontal="left" vertical="center"/>
    </xf>
    <xf numFmtId="1" fontId="7" fillId="14" borderId="9" xfId="0" applyNumberFormat="1" applyFont="1" applyFill="1" applyBorder="1" applyAlignment="1">
      <alignment horizontal="center" vertical="center"/>
    </xf>
    <xf numFmtId="0" fontId="7" fillId="14" borderId="9" xfId="0" applyNumberFormat="1" applyFont="1" applyFill="1" applyBorder="1" applyAlignment="1">
      <alignment horizontal="center" vertical="center"/>
    </xf>
    <xf numFmtId="49" fontId="7" fillId="14" borderId="9" xfId="0" applyNumberFormat="1" applyFont="1" applyFill="1" applyBorder="1" applyAlignment="1">
      <alignment horizontal="center" vertical="center"/>
    </xf>
    <xf numFmtId="165" fontId="8" fillId="14" borderId="9" xfId="0" applyNumberFormat="1" applyFont="1" applyFill="1" applyBorder="1" applyAlignment="1">
      <alignment horizontal="left" vertical="center"/>
    </xf>
    <xf numFmtId="49" fontId="7" fillId="15" borderId="9" xfId="0" applyNumberFormat="1" applyFont="1" applyFill="1" applyBorder="1" applyAlignment="1">
      <alignment horizontal="left" vertical="center"/>
    </xf>
    <xf numFmtId="1" fontId="7" fillId="15" borderId="9" xfId="0" applyNumberFormat="1" applyFont="1" applyFill="1" applyBorder="1" applyAlignment="1">
      <alignment horizontal="center" vertical="center"/>
    </xf>
    <xf numFmtId="49" fontId="7" fillId="15" borderId="9" xfId="0" applyNumberFormat="1" applyFont="1" applyFill="1" applyBorder="1" applyAlignment="1">
      <alignment horizontal="center" vertical="center"/>
    </xf>
    <xf numFmtId="165" fontId="8" fillId="15" borderId="9" xfId="0" applyNumberFormat="1" applyFont="1" applyFill="1" applyBorder="1" applyAlignment="1">
      <alignment horizontal="left" vertical="center"/>
    </xf>
    <xf numFmtId="49" fontId="7" fillId="16" borderId="9" xfId="0" applyNumberFormat="1" applyFont="1" applyFill="1" applyBorder="1" applyAlignment="1">
      <alignment horizontal="left" vertical="center"/>
    </xf>
    <xf numFmtId="1" fontId="7" fillId="16" borderId="9" xfId="0" applyNumberFormat="1" applyFont="1" applyFill="1" applyBorder="1" applyAlignment="1">
      <alignment horizontal="center" vertical="center"/>
    </xf>
    <xf numFmtId="49" fontId="7" fillId="16" borderId="9" xfId="0" applyNumberFormat="1" applyFont="1" applyFill="1" applyBorder="1" applyAlignment="1">
      <alignment horizontal="center" vertical="center"/>
    </xf>
    <xf numFmtId="165" fontId="8" fillId="16" borderId="9" xfId="0" applyNumberFormat="1" applyFont="1" applyFill="1" applyBorder="1" applyAlignment="1">
      <alignment horizontal="left" vertical="center"/>
    </xf>
    <xf numFmtId="49" fontId="7" fillId="17" borderId="9" xfId="0" applyNumberFormat="1" applyFont="1" applyFill="1" applyBorder="1" applyAlignment="1">
      <alignment horizontal="left" vertical="center"/>
    </xf>
    <xf numFmtId="1" fontId="7" fillId="17" borderId="9" xfId="0" applyNumberFormat="1" applyFont="1" applyFill="1" applyBorder="1" applyAlignment="1">
      <alignment horizontal="center" vertical="center"/>
    </xf>
    <xf numFmtId="49" fontId="7" fillId="17" borderId="9" xfId="0" applyNumberFormat="1" applyFont="1" applyFill="1" applyBorder="1" applyAlignment="1">
      <alignment horizontal="center" vertical="center"/>
    </xf>
    <xf numFmtId="165" fontId="8" fillId="17" borderId="9" xfId="0" applyNumberFormat="1" applyFont="1" applyFill="1" applyBorder="1" applyAlignment="1">
      <alignment horizontal="left" vertical="center"/>
    </xf>
    <xf numFmtId="165" fontId="8" fillId="14" borderId="9" xfId="0" applyNumberFormat="1" applyFont="1" applyFill="1" applyBorder="1" applyAlignment="1">
      <alignment horizontal="left" vertical="center" wrapText="1"/>
    </xf>
    <xf numFmtId="0" fontId="7" fillId="14" borderId="9" xfId="0" applyNumberFormat="1" applyFont="1" applyFill="1" applyBorder="1" applyAlignment="1">
      <alignment horizontal="left" vertical="center"/>
    </xf>
    <xf numFmtId="0" fontId="7" fillId="14" borderId="9" xfId="0" applyFont="1" applyFill="1" applyBorder="1" applyAlignment="1">
      <alignment horizontal="center" vertical="center"/>
    </xf>
    <xf numFmtId="0" fontId="7" fillId="14" borderId="9" xfId="0" applyFont="1" applyFill="1" applyBorder="1" applyAlignment="1">
      <alignment horizontal="left" vertical="center"/>
    </xf>
    <xf numFmtId="0" fontId="9" fillId="14" borderId="13" xfId="0" applyFont="1" applyFill="1" applyBorder="1" applyAlignment="1">
      <alignment horizontal="left"/>
    </xf>
    <xf numFmtId="1" fontId="9" fillId="14" borderId="14" xfId="0" applyNumberFormat="1" applyFont="1" applyFill="1" applyBorder="1" applyAlignment="1">
      <alignment horizontal="center"/>
    </xf>
    <xf numFmtId="0" fontId="9" fillId="14" borderId="14" xfId="0" applyFont="1" applyFill="1" applyBorder="1" applyAlignment="1">
      <alignment horizontal="center"/>
    </xf>
    <xf numFmtId="49" fontId="9" fillId="14" borderId="14" xfId="0" applyNumberFormat="1" applyFont="1" applyFill="1" applyBorder="1" applyAlignment="1">
      <alignment horizontal="left"/>
    </xf>
    <xf numFmtId="49" fontId="9" fillId="14" borderId="14" xfId="0" applyNumberFormat="1" applyFont="1" applyFill="1" applyBorder="1" applyAlignment="1">
      <alignment horizontal="center"/>
    </xf>
    <xf numFmtId="165" fontId="9" fillId="14" borderId="14" xfId="0" applyNumberFormat="1" applyFont="1" applyFill="1" applyBorder="1" applyAlignment="1">
      <alignment horizontal="left"/>
    </xf>
    <xf numFmtId="49" fontId="10" fillId="14" borderId="18" xfId="0" applyNumberFormat="1" applyFont="1" applyFill="1" applyBorder="1"/>
    <xf numFmtId="0" fontId="10" fillId="14" borderId="18" xfId="0" applyFont="1" applyFill="1" applyBorder="1"/>
    <xf numFmtId="0" fontId="10" fillId="14" borderId="20" xfId="0" applyFont="1" applyFill="1" applyBorder="1"/>
    <xf numFmtId="0" fontId="0" fillId="14" borderId="21" xfId="0" applyFill="1" applyBorder="1" applyAlignment="1">
      <alignment horizontal="left"/>
    </xf>
    <xf numFmtId="0" fontId="0" fillId="14" borderId="22" xfId="0" applyFill="1" applyBorder="1" applyAlignment="1">
      <alignment horizontal="left"/>
    </xf>
    <xf numFmtId="49" fontId="10" fillId="14" borderId="23" xfId="0" applyNumberFormat="1" applyFont="1" applyFill="1" applyBorder="1"/>
    <xf numFmtId="49" fontId="10" fillId="14" borderId="25" xfId="0" applyNumberFormat="1" applyFont="1" applyFill="1" applyBorder="1"/>
    <xf numFmtId="49" fontId="10" fillId="14" borderId="20" xfId="0" applyNumberFormat="1" applyFont="1" applyFill="1" applyBorder="1"/>
    <xf numFmtId="1" fontId="0" fillId="14" borderId="21" xfId="0" applyNumberFormat="1" applyFill="1" applyBorder="1" applyAlignment="1">
      <alignment horizontal="left"/>
    </xf>
    <xf numFmtId="49" fontId="10" fillId="14" borderId="28" xfId="0" applyNumberFormat="1" applyFont="1" applyFill="1" applyBorder="1"/>
    <xf numFmtId="49" fontId="11" fillId="14" borderId="30" xfId="0" applyNumberFormat="1" applyFont="1" applyFill="1" applyBorder="1"/>
    <xf numFmtId="1" fontId="0" fillId="14" borderId="16" xfId="0" applyNumberFormat="1" applyFill="1" applyBorder="1" applyAlignment="1">
      <alignment horizontal="left"/>
    </xf>
    <xf numFmtId="0" fontId="0" fillId="14" borderId="16" xfId="0" applyFill="1" applyBorder="1" applyAlignment="1">
      <alignment horizontal="left"/>
    </xf>
    <xf numFmtId="0" fontId="0" fillId="14" borderId="16" xfId="0" applyFill="1" applyBorder="1" applyAlignment="1">
      <alignment horizontal="center"/>
    </xf>
    <xf numFmtId="49" fontId="11" fillId="14" borderId="31" xfId="0" applyNumberFormat="1" applyFont="1" applyFill="1" applyBorder="1"/>
    <xf numFmtId="1" fontId="0" fillId="14" borderId="0" xfId="0" applyNumberFormat="1" applyFill="1" applyBorder="1"/>
    <xf numFmtId="0" fontId="0" fillId="14" borderId="0" xfId="0" applyFill="1" applyBorder="1"/>
    <xf numFmtId="49" fontId="11" fillId="14" borderId="32" xfId="0" applyNumberFormat="1" applyFont="1" applyFill="1" applyBorder="1"/>
    <xf numFmtId="1" fontId="0" fillId="14" borderId="33" xfId="0" applyNumberFormat="1" applyFill="1" applyBorder="1"/>
    <xf numFmtId="0" fontId="0" fillId="14" borderId="33" xfId="0" applyFill="1" applyBorder="1"/>
    <xf numFmtId="165" fontId="15" fillId="14" borderId="9" xfId="0" applyNumberFormat="1" applyFont="1" applyFill="1" applyBorder="1" applyAlignment="1">
      <alignment horizontal="left" vertical="center"/>
    </xf>
    <xf numFmtId="0" fontId="12" fillId="19" borderId="35" xfId="0" applyFont="1" applyFill="1" applyBorder="1" applyAlignment="1">
      <alignment horizontal="center" vertical="center"/>
    </xf>
    <xf numFmtId="165" fontId="15" fillId="15" borderId="9" xfId="0" applyNumberFormat="1" applyFont="1" applyFill="1" applyBorder="1" applyAlignment="1">
      <alignment horizontal="left" vertical="center"/>
    </xf>
    <xf numFmtId="165" fontId="15" fillId="16" borderId="9" xfId="0" applyNumberFormat="1" applyFont="1" applyFill="1" applyBorder="1" applyAlignment="1">
      <alignment horizontal="left" vertical="center"/>
    </xf>
    <xf numFmtId="165" fontId="15" fillId="14" borderId="9" xfId="0" applyNumberFormat="1" applyFont="1" applyFill="1" applyBorder="1" applyAlignment="1">
      <alignment horizontal="left" vertical="center" wrapText="1"/>
    </xf>
    <xf numFmtId="49" fontId="7" fillId="20" borderId="9" xfId="0" applyNumberFormat="1" applyFont="1" applyFill="1" applyBorder="1" applyAlignment="1">
      <alignment horizontal="left" vertical="center"/>
    </xf>
    <xf numFmtId="1" fontId="7" fillId="20" borderId="9" xfId="0" applyNumberFormat="1" applyFont="1" applyFill="1" applyBorder="1" applyAlignment="1">
      <alignment horizontal="center" vertical="center"/>
    </xf>
    <xf numFmtId="0" fontId="7" fillId="20" borderId="9" xfId="0" applyNumberFormat="1" applyFont="1" applyFill="1" applyBorder="1" applyAlignment="1">
      <alignment horizontal="center" vertical="center"/>
    </xf>
    <xf numFmtId="49" fontId="7" fillId="20" borderId="9" xfId="0" applyNumberFormat="1" applyFont="1" applyFill="1" applyBorder="1" applyAlignment="1">
      <alignment horizontal="center" vertical="center"/>
    </xf>
    <xf numFmtId="165" fontId="8" fillId="20" borderId="9" xfId="0" applyNumberFormat="1" applyFont="1" applyFill="1" applyBorder="1" applyAlignment="1">
      <alignment horizontal="left" vertical="center"/>
    </xf>
    <xf numFmtId="165" fontId="15" fillId="14" borderId="43" xfId="0" applyNumberFormat="1" applyFont="1" applyFill="1" applyBorder="1" applyAlignment="1">
      <alignment horizontal="left" vertical="center"/>
    </xf>
    <xf numFmtId="44" fontId="17" fillId="0" borderId="5" xfId="2" applyFont="1" applyBorder="1" applyAlignment="1">
      <alignment horizontal="left" vertical="center"/>
    </xf>
    <xf numFmtId="44" fontId="17" fillId="0" borderId="0" xfId="2" applyFont="1" applyBorder="1" applyAlignment="1">
      <alignment horizontal="left" vertical="center"/>
    </xf>
    <xf numFmtId="49" fontId="12" fillId="19" borderId="34" xfId="0" applyNumberFormat="1" applyFont="1" applyFill="1" applyBorder="1" applyAlignment="1">
      <alignment vertical="center"/>
    </xf>
    <xf numFmtId="0" fontId="12" fillId="19" borderId="35" xfId="0" applyFont="1" applyFill="1" applyBorder="1" applyAlignment="1">
      <alignment vertical="center"/>
    </xf>
    <xf numFmtId="0" fontId="7" fillId="14" borderId="10" xfId="0" applyNumberFormat="1" applyFont="1" applyFill="1" applyBorder="1" applyAlignment="1">
      <alignment horizontal="center" vertical="center"/>
    </xf>
    <xf numFmtId="49" fontId="7" fillId="14" borderId="43" xfId="0" applyNumberFormat="1" applyFont="1" applyFill="1" applyBorder="1" applyAlignment="1">
      <alignment horizontal="left" vertical="center"/>
    </xf>
    <xf numFmtId="49" fontId="7" fillId="14" borderId="44" xfId="0" applyNumberFormat="1" applyFont="1" applyFill="1" applyBorder="1" applyAlignment="1">
      <alignment horizontal="left" vertical="center"/>
    </xf>
    <xf numFmtId="49" fontId="7" fillId="14" borderId="5" xfId="0" applyNumberFormat="1" applyFont="1" applyFill="1" applyBorder="1" applyAlignment="1">
      <alignment horizontal="left" vertical="center"/>
    </xf>
    <xf numFmtId="1" fontId="7" fillId="14" borderId="43" xfId="0" applyNumberFormat="1" applyFont="1" applyFill="1" applyBorder="1" applyAlignment="1">
      <alignment horizontal="center" vertical="center"/>
    </xf>
    <xf numFmtId="49" fontId="7" fillId="14" borderId="43" xfId="0" applyNumberFormat="1" applyFont="1" applyFill="1" applyBorder="1" applyAlignment="1">
      <alignment horizontal="center" vertical="center"/>
    </xf>
    <xf numFmtId="1" fontId="7" fillId="14" borderId="44" xfId="0" applyNumberFormat="1" applyFont="1" applyFill="1" applyBorder="1" applyAlignment="1">
      <alignment horizontal="center" vertical="center"/>
    </xf>
    <xf numFmtId="0" fontId="7" fillId="14" borderId="44" xfId="0" applyNumberFormat="1" applyFont="1" applyFill="1" applyBorder="1" applyAlignment="1">
      <alignment horizontal="center" vertical="center"/>
    </xf>
    <xf numFmtId="49" fontId="7" fillId="14" borderId="44" xfId="0" applyNumberFormat="1" applyFont="1" applyFill="1" applyBorder="1" applyAlignment="1">
      <alignment horizontal="center" vertical="center"/>
    </xf>
    <xf numFmtId="165" fontId="15" fillId="14" borderId="44" xfId="0" applyNumberFormat="1" applyFont="1" applyFill="1" applyBorder="1" applyAlignment="1">
      <alignment horizontal="left" vertical="center"/>
    </xf>
    <xf numFmtId="165" fontId="8" fillId="14" borderId="44" xfId="0" applyNumberFormat="1" applyFont="1" applyFill="1" applyBorder="1" applyAlignment="1">
      <alignment horizontal="left" vertical="center"/>
    </xf>
    <xf numFmtId="1" fontId="7" fillId="14" borderId="5" xfId="0" applyNumberFormat="1" applyFont="1" applyFill="1" applyBorder="1" applyAlignment="1">
      <alignment horizontal="center" vertical="center"/>
    </xf>
    <xf numFmtId="0" fontId="7" fillId="14" borderId="5" xfId="0" applyNumberFormat="1" applyFont="1" applyFill="1" applyBorder="1" applyAlignment="1">
      <alignment horizontal="center" vertical="center"/>
    </xf>
    <xf numFmtId="49" fontId="7" fillId="14" borderId="5" xfId="0" applyNumberFormat="1" applyFont="1" applyFill="1" applyBorder="1" applyAlignment="1">
      <alignment horizontal="center" vertical="center"/>
    </xf>
    <xf numFmtId="165" fontId="15" fillId="14" borderId="5" xfId="0" applyNumberFormat="1" applyFont="1" applyFill="1" applyBorder="1" applyAlignment="1">
      <alignment horizontal="left" vertical="center"/>
    </xf>
    <xf numFmtId="165" fontId="8" fillId="14" borderId="5" xfId="0" applyNumberFormat="1" applyFont="1" applyFill="1" applyBorder="1" applyAlignment="1">
      <alignment horizontal="left" vertical="center"/>
    </xf>
    <xf numFmtId="0" fontId="0" fillId="14" borderId="0" xfId="0" applyFill="1" applyBorder="1" applyAlignment="1">
      <alignment horizontal="left"/>
    </xf>
    <xf numFmtId="0" fontId="7" fillId="14" borderId="43" xfId="0" applyNumberFormat="1" applyFont="1" applyFill="1" applyBorder="1" applyAlignment="1">
      <alignment horizontal="center" vertical="center"/>
    </xf>
    <xf numFmtId="165" fontId="8" fillId="14" borderId="43" xfId="0" applyNumberFormat="1" applyFont="1" applyFill="1" applyBorder="1" applyAlignment="1">
      <alignment horizontal="left" vertical="center"/>
    </xf>
    <xf numFmtId="0" fontId="7" fillId="14" borderId="5" xfId="0" applyFont="1" applyFill="1" applyBorder="1" applyAlignment="1">
      <alignment horizontal="left" vertical="center"/>
    </xf>
    <xf numFmtId="0" fontId="7" fillId="14" borderId="5" xfId="0" applyFont="1" applyFill="1" applyBorder="1" applyAlignment="1">
      <alignment horizontal="center" vertical="center"/>
    </xf>
    <xf numFmtId="49" fontId="3" fillId="0" borderId="5" xfId="1" applyNumberFormat="1" applyFont="1" applyFill="1" applyBorder="1" applyAlignment="1">
      <alignment horizontal="left" vertical="center"/>
    </xf>
    <xf numFmtId="0" fontId="0" fillId="0" borderId="0" xfId="0" applyFill="1"/>
    <xf numFmtId="49" fontId="0" fillId="14" borderId="26" xfId="0" applyNumberFormat="1" applyFill="1" applyBorder="1"/>
    <xf numFmtId="0" fontId="0" fillId="14" borderId="26" xfId="0" applyFill="1" applyBorder="1"/>
    <xf numFmtId="49" fontId="0" fillId="14" borderId="0" xfId="0" applyNumberFormat="1" applyFill="1" applyBorder="1"/>
    <xf numFmtId="49" fontId="0" fillId="14" borderId="21" xfId="0" applyNumberFormat="1" applyFill="1" applyBorder="1"/>
    <xf numFmtId="0" fontId="0" fillId="14" borderId="21" xfId="0" applyFill="1" applyBorder="1"/>
    <xf numFmtId="49" fontId="0" fillId="14" borderId="11" xfId="0" applyNumberFormat="1" applyFill="1" applyBorder="1"/>
    <xf numFmtId="1" fontId="9" fillId="14" borderId="26" xfId="0" applyNumberFormat="1" applyFont="1" applyFill="1" applyBorder="1" applyAlignment="1">
      <alignment horizontal="center"/>
    </xf>
    <xf numFmtId="0" fontId="9" fillId="14" borderId="26" xfId="0" applyFont="1" applyFill="1" applyBorder="1" applyAlignment="1">
      <alignment horizontal="center"/>
    </xf>
    <xf numFmtId="49" fontId="9" fillId="14" borderId="26" xfId="0" applyNumberFormat="1" applyFont="1" applyFill="1" applyBorder="1" applyAlignment="1">
      <alignment horizontal="left"/>
    </xf>
    <xf numFmtId="0" fontId="0" fillId="0" borderId="62" xfId="0" applyBorder="1"/>
    <xf numFmtId="0" fontId="0" fillId="0" borderId="63" xfId="0" applyBorder="1"/>
    <xf numFmtId="0" fontId="0" fillId="0" borderId="64" xfId="0" applyBorder="1"/>
    <xf numFmtId="0" fontId="7" fillId="0" borderId="9" xfId="0" applyNumberFormat="1" applyFont="1" applyFill="1" applyBorder="1" applyAlignment="1">
      <alignment horizontal="center" vertical="center"/>
    </xf>
    <xf numFmtId="49" fontId="0" fillId="14" borderId="39" xfId="0" applyNumberFormat="1" applyFill="1" applyBorder="1"/>
    <xf numFmtId="0" fontId="7" fillId="0" borderId="44" xfId="0" applyNumberFormat="1" applyFont="1" applyFill="1" applyBorder="1" applyAlignment="1">
      <alignment horizontal="center" vertical="center"/>
    </xf>
    <xf numFmtId="49" fontId="0" fillId="14" borderId="64" xfId="0" applyNumberFormat="1" applyFill="1" applyBorder="1"/>
    <xf numFmtId="49" fontId="11" fillId="14" borderId="0" xfId="0" applyNumberFormat="1" applyFont="1" applyFill="1" applyBorder="1" applyAlignment="1">
      <alignment horizontal="center"/>
    </xf>
    <xf numFmtId="49" fontId="10" fillId="14" borderId="67" xfId="0" applyNumberFormat="1" applyFont="1" applyFill="1" applyBorder="1" applyAlignment="1">
      <alignment horizontal="left"/>
    </xf>
    <xf numFmtId="49" fontId="10" fillId="14" borderId="68" xfId="0" applyNumberFormat="1" applyFont="1" applyFill="1" applyBorder="1" applyAlignment="1">
      <alignment horizontal="left"/>
    </xf>
    <xf numFmtId="0" fontId="25" fillId="0" borderId="0" xfId="0" applyFont="1" applyFill="1"/>
    <xf numFmtId="0" fontId="25" fillId="0" borderId="0" xfId="0" applyFont="1"/>
    <xf numFmtId="0" fontId="0" fillId="0" borderId="0" xfId="0" applyBorder="1"/>
    <xf numFmtId="49" fontId="7" fillId="14" borderId="75" xfId="0" applyNumberFormat="1" applyFont="1" applyFill="1" applyBorder="1" applyAlignment="1">
      <alignment horizontal="left" vertical="center"/>
    </xf>
    <xf numFmtId="165" fontId="8" fillId="14" borderId="76" xfId="0" applyNumberFormat="1" applyFont="1" applyFill="1" applyBorder="1" applyAlignment="1">
      <alignment horizontal="left" vertical="center"/>
    </xf>
    <xf numFmtId="49" fontId="7" fillId="14" borderId="47" xfId="0" applyNumberFormat="1" applyFont="1" applyFill="1" applyBorder="1" applyAlignment="1">
      <alignment horizontal="left" vertical="center"/>
    </xf>
    <xf numFmtId="0" fontId="7" fillId="14" borderId="44" xfId="0" applyFont="1" applyFill="1" applyBorder="1" applyAlignment="1">
      <alignment horizontal="center" vertical="center"/>
    </xf>
    <xf numFmtId="0" fontId="31" fillId="0" borderId="0" xfId="3" applyFont="1"/>
    <xf numFmtId="0" fontId="31" fillId="0" borderId="52" xfId="3" applyFont="1" applyBorder="1" applyAlignment="1">
      <alignment horizontal="left" vertical="center"/>
    </xf>
    <xf numFmtId="1" fontId="31" fillId="4" borderId="5" xfId="1" applyNumberFormat="1" applyFont="1" applyFill="1" applyBorder="1" applyAlignment="1">
      <alignment horizontal="center" vertical="center"/>
    </xf>
    <xf numFmtId="0" fontId="31" fillId="0" borderId="5" xfId="3" applyFont="1" applyBorder="1" applyAlignment="1">
      <alignment horizontal="center" vertical="center"/>
    </xf>
    <xf numFmtId="0" fontId="31" fillId="0" borderId="5" xfId="3" applyFont="1" applyBorder="1" applyAlignment="1">
      <alignment horizontal="left" vertical="center"/>
    </xf>
    <xf numFmtId="164" fontId="31" fillId="0" borderId="5" xfId="2" applyNumberFormat="1" applyFont="1" applyBorder="1" applyAlignment="1">
      <alignment horizontal="left" vertical="center"/>
    </xf>
    <xf numFmtId="164" fontId="33" fillId="0" borderId="5" xfId="3" applyNumberFormat="1" applyFont="1" applyBorder="1" applyAlignment="1">
      <alignment horizontal="left" vertical="center"/>
    </xf>
    <xf numFmtId="0" fontId="31" fillId="0" borderId="2" xfId="1" applyFont="1" applyFill="1" applyBorder="1" applyAlignment="1">
      <alignment horizontal="left" vertical="center"/>
    </xf>
    <xf numFmtId="0" fontId="31" fillId="0" borderId="52" xfId="1" applyFont="1" applyFill="1" applyBorder="1" applyAlignment="1">
      <alignment horizontal="left" vertical="center"/>
    </xf>
    <xf numFmtId="0" fontId="34" fillId="0" borderId="5" xfId="3" applyFont="1" applyBorder="1" applyAlignment="1">
      <alignment horizontal="center" vertical="center"/>
    </xf>
    <xf numFmtId="2" fontId="31" fillId="4" borderId="5" xfId="1" applyNumberFormat="1" applyFont="1" applyFill="1" applyBorder="1" applyAlignment="1">
      <alignment horizontal="left" vertical="center"/>
    </xf>
    <xf numFmtId="164" fontId="31" fillId="0" borderId="5" xfId="3" applyNumberFormat="1" applyFont="1" applyBorder="1" applyAlignment="1">
      <alignment horizontal="left" vertical="center"/>
    </xf>
    <xf numFmtId="1" fontId="31" fillId="4" borderId="5" xfId="1" quotePrefix="1" applyNumberFormat="1" applyFont="1" applyFill="1" applyBorder="1" applyAlignment="1">
      <alignment horizontal="center" vertical="center"/>
    </xf>
    <xf numFmtId="2" fontId="31" fillId="4" borderId="5" xfId="1" quotePrefix="1" applyNumberFormat="1" applyFont="1" applyFill="1" applyBorder="1" applyAlignment="1">
      <alignment horizontal="left" vertical="center"/>
    </xf>
    <xf numFmtId="0" fontId="32" fillId="5" borderId="0" xfId="1" applyFont="1" applyFill="1" applyBorder="1" applyAlignment="1">
      <alignment horizontal="center" vertical="center"/>
    </xf>
    <xf numFmtId="1" fontId="32" fillId="4" borderId="5" xfId="1" applyNumberFormat="1" applyFont="1" applyFill="1" applyBorder="1" applyAlignment="1">
      <alignment horizontal="center" vertical="center"/>
    </xf>
    <xf numFmtId="0" fontId="32" fillId="0" borderId="5" xfId="3" applyFont="1" applyBorder="1" applyAlignment="1">
      <alignment horizontal="center" vertical="center"/>
    </xf>
    <xf numFmtId="2" fontId="32" fillId="4" borderId="5" xfId="1" applyNumberFormat="1" applyFont="1" applyFill="1" applyBorder="1" applyAlignment="1">
      <alignment horizontal="left" vertical="center"/>
    </xf>
    <xf numFmtId="0" fontId="31" fillId="22" borderId="5" xfId="3" applyFont="1" applyFill="1" applyBorder="1" applyAlignment="1">
      <alignment horizontal="center" vertical="center"/>
    </xf>
    <xf numFmtId="0" fontId="31" fillId="21" borderId="5" xfId="3" applyFont="1" applyFill="1" applyBorder="1" applyAlignment="1">
      <alignment horizontal="center" vertical="center"/>
    </xf>
    <xf numFmtId="1" fontId="31" fillId="0" borderId="5" xfId="1" quotePrefix="1" applyNumberFormat="1" applyFont="1" applyFill="1" applyBorder="1" applyAlignment="1">
      <alignment horizontal="center" vertical="center"/>
    </xf>
    <xf numFmtId="164" fontId="31" fillId="0" borderId="5" xfId="2" applyNumberFormat="1" applyFont="1" applyFill="1" applyBorder="1" applyAlignment="1">
      <alignment horizontal="left" vertical="center"/>
    </xf>
    <xf numFmtId="2" fontId="31" fillId="0" borderId="5" xfId="1" quotePrefix="1" applyNumberFormat="1" applyFont="1" applyFill="1" applyBorder="1" applyAlignment="1">
      <alignment horizontal="left" vertical="center"/>
    </xf>
    <xf numFmtId="0" fontId="31" fillId="0" borderId="5" xfId="1" quotePrefix="1" applyNumberFormat="1" applyFont="1" applyFill="1" applyBorder="1" applyAlignment="1">
      <alignment horizontal="center" vertical="center"/>
    </xf>
    <xf numFmtId="0" fontId="31" fillId="6" borderId="52" xfId="1" applyFont="1" applyFill="1" applyBorder="1" applyAlignment="1">
      <alignment horizontal="left" vertical="center"/>
    </xf>
    <xf numFmtId="1" fontId="31" fillId="6" borderId="5" xfId="1" applyNumberFormat="1" applyFont="1" applyFill="1" applyBorder="1" applyAlignment="1">
      <alignment horizontal="center" vertical="center"/>
    </xf>
    <xf numFmtId="0" fontId="31" fillId="6" borderId="5" xfId="3" applyFont="1" applyFill="1" applyBorder="1" applyAlignment="1">
      <alignment horizontal="center" vertical="center"/>
    </xf>
    <xf numFmtId="0" fontId="31" fillId="6" borderId="5" xfId="3" applyFont="1" applyFill="1" applyBorder="1" applyAlignment="1">
      <alignment horizontal="left" vertical="center"/>
    </xf>
    <xf numFmtId="164" fontId="31" fillId="6" borderId="5" xfId="2" applyNumberFormat="1" applyFont="1" applyFill="1" applyBorder="1" applyAlignment="1">
      <alignment horizontal="left" vertical="center"/>
    </xf>
    <xf numFmtId="164" fontId="33" fillId="6" borderId="5" xfId="3" applyNumberFormat="1" applyFont="1" applyFill="1" applyBorder="1" applyAlignment="1">
      <alignment horizontal="left" vertical="center"/>
    </xf>
    <xf numFmtId="2" fontId="31" fillId="6" borderId="5" xfId="1" applyNumberFormat="1" applyFont="1" applyFill="1" applyBorder="1" applyAlignment="1">
      <alignment horizontal="left" vertical="center"/>
    </xf>
    <xf numFmtId="164" fontId="31" fillId="6" borderId="5" xfId="3" applyNumberFormat="1" applyFont="1" applyFill="1" applyBorder="1" applyAlignment="1">
      <alignment horizontal="left" vertical="center"/>
    </xf>
    <xf numFmtId="0" fontId="31" fillId="6" borderId="2" xfId="1" applyFont="1" applyFill="1" applyBorder="1" applyAlignment="1">
      <alignment horizontal="left" vertical="center"/>
    </xf>
    <xf numFmtId="0" fontId="31" fillId="7" borderId="52" xfId="1" applyFont="1" applyFill="1" applyBorder="1" applyAlignment="1">
      <alignment horizontal="left" vertical="center"/>
    </xf>
    <xf numFmtId="1" fontId="31" fillId="7" borderId="5" xfId="1" applyNumberFormat="1" applyFont="1" applyFill="1" applyBorder="1" applyAlignment="1">
      <alignment horizontal="center" vertical="center"/>
    </xf>
    <xf numFmtId="0" fontId="31" fillId="7" borderId="5" xfId="3" applyFont="1" applyFill="1" applyBorder="1" applyAlignment="1">
      <alignment horizontal="center" vertical="center"/>
    </xf>
    <xf numFmtId="0" fontId="31" fillId="7" borderId="5" xfId="3" applyFont="1" applyFill="1" applyBorder="1" applyAlignment="1">
      <alignment horizontal="left" vertical="center"/>
    </xf>
    <xf numFmtId="164" fontId="31" fillId="7" borderId="5" xfId="2" applyNumberFormat="1" applyFont="1" applyFill="1" applyBorder="1" applyAlignment="1">
      <alignment horizontal="left" vertical="center"/>
    </xf>
    <xf numFmtId="164" fontId="33" fillId="7" borderId="5" xfId="3" applyNumberFormat="1" applyFont="1" applyFill="1" applyBorder="1" applyAlignment="1">
      <alignment horizontal="left" vertical="center"/>
    </xf>
    <xf numFmtId="2" fontId="31" fillId="7" borderId="5" xfId="1" applyNumberFormat="1" applyFont="1" applyFill="1" applyBorder="1" applyAlignment="1">
      <alignment horizontal="left" vertical="center"/>
    </xf>
    <xf numFmtId="164" fontId="31" fillId="7" borderId="5" xfId="3" applyNumberFormat="1" applyFont="1" applyFill="1" applyBorder="1" applyAlignment="1">
      <alignment horizontal="left" vertical="center"/>
    </xf>
    <xf numFmtId="0" fontId="31" fillId="7" borderId="2" xfId="1" applyFont="1" applyFill="1" applyBorder="1" applyAlignment="1">
      <alignment horizontal="left" vertical="center"/>
    </xf>
    <xf numFmtId="0" fontId="31" fillId="8" borderId="52" xfId="1" applyFont="1" applyFill="1" applyBorder="1" applyAlignment="1">
      <alignment horizontal="left" vertical="center"/>
    </xf>
    <xf numFmtId="1" fontId="31" fillId="8" borderId="5" xfId="1" applyNumberFormat="1" applyFont="1" applyFill="1" applyBorder="1" applyAlignment="1">
      <alignment horizontal="center" vertical="center"/>
    </xf>
    <xf numFmtId="0" fontId="31" fillId="8" borderId="5" xfId="3" applyFont="1" applyFill="1" applyBorder="1" applyAlignment="1">
      <alignment horizontal="center" vertical="center"/>
    </xf>
    <xf numFmtId="0" fontId="31" fillId="8" borderId="5" xfId="3" applyFont="1" applyFill="1" applyBorder="1" applyAlignment="1">
      <alignment horizontal="left" vertical="center"/>
    </xf>
    <xf numFmtId="164" fontId="31" fillId="8" borderId="5" xfId="2" applyNumberFormat="1" applyFont="1" applyFill="1" applyBorder="1" applyAlignment="1">
      <alignment horizontal="left" vertical="center"/>
    </xf>
    <xf numFmtId="164" fontId="33" fillId="8" borderId="5" xfId="3" applyNumberFormat="1" applyFont="1" applyFill="1" applyBorder="1" applyAlignment="1">
      <alignment horizontal="left" vertical="center"/>
    </xf>
    <xf numFmtId="2" fontId="31" fillId="8" borderId="5" xfId="1" applyNumberFormat="1" applyFont="1" applyFill="1" applyBorder="1" applyAlignment="1">
      <alignment horizontal="left" vertical="center"/>
    </xf>
    <xf numFmtId="164" fontId="31" fillId="8" borderId="5" xfId="3" applyNumberFormat="1" applyFont="1" applyFill="1" applyBorder="1" applyAlignment="1">
      <alignment horizontal="left" vertical="center"/>
    </xf>
    <xf numFmtId="0" fontId="31" fillId="8" borderId="2" xfId="1" applyFont="1" applyFill="1" applyBorder="1" applyAlignment="1">
      <alignment horizontal="left" vertical="center"/>
    </xf>
    <xf numFmtId="0" fontId="31" fillId="9" borderId="52" xfId="1" applyFont="1" applyFill="1" applyBorder="1" applyAlignment="1">
      <alignment horizontal="left" vertical="center"/>
    </xf>
    <xf numFmtId="1" fontId="31" fillId="9" borderId="5" xfId="1" applyNumberFormat="1" applyFont="1" applyFill="1" applyBorder="1" applyAlignment="1">
      <alignment horizontal="center" vertical="center"/>
    </xf>
    <xf numFmtId="0" fontId="31" fillId="9" borderId="5" xfId="3" applyFont="1" applyFill="1" applyBorder="1" applyAlignment="1">
      <alignment horizontal="center" vertical="center"/>
    </xf>
    <xf numFmtId="0" fontId="31" fillId="9" borderId="5" xfId="3" applyFont="1" applyFill="1" applyBorder="1" applyAlignment="1">
      <alignment horizontal="left" vertical="center"/>
    </xf>
    <xf numFmtId="164" fontId="31" fillId="9" borderId="5" xfId="2" applyNumberFormat="1" applyFont="1" applyFill="1" applyBorder="1" applyAlignment="1">
      <alignment horizontal="left" vertical="center"/>
    </xf>
    <xf numFmtId="164" fontId="33" fillId="9" borderId="5" xfId="3" applyNumberFormat="1" applyFont="1" applyFill="1" applyBorder="1" applyAlignment="1">
      <alignment horizontal="left" vertical="center"/>
    </xf>
    <xf numFmtId="2" fontId="31" fillId="9" borderId="5" xfId="1" applyNumberFormat="1" applyFont="1" applyFill="1" applyBorder="1" applyAlignment="1">
      <alignment horizontal="left" vertical="center"/>
    </xf>
    <xf numFmtId="164" fontId="31" fillId="9" borderId="5" xfId="3" applyNumberFormat="1" applyFont="1" applyFill="1" applyBorder="1" applyAlignment="1">
      <alignment horizontal="left" vertical="center"/>
    </xf>
    <xf numFmtId="0" fontId="31" fillId="9" borderId="2" xfId="1" applyFont="1" applyFill="1" applyBorder="1" applyAlignment="1">
      <alignment horizontal="left" vertical="center"/>
    </xf>
    <xf numFmtId="1" fontId="31" fillId="23" borderId="5" xfId="1" applyNumberFormat="1" applyFont="1" applyFill="1" applyBorder="1" applyAlignment="1">
      <alignment horizontal="center" vertical="center"/>
    </xf>
    <xf numFmtId="0" fontId="31" fillId="0" borderId="5" xfId="1" applyFont="1" applyFill="1" applyBorder="1" applyAlignment="1">
      <alignment horizontal="center" vertical="center"/>
    </xf>
    <xf numFmtId="0" fontId="32" fillId="10" borderId="7" xfId="1" applyFont="1" applyFill="1" applyBorder="1" applyAlignment="1">
      <alignment horizontal="center" vertical="center"/>
    </xf>
    <xf numFmtId="0" fontId="32" fillId="10" borderId="0" xfId="1" applyFont="1" applyFill="1" applyBorder="1" applyAlignment="1">
      <alignment horizontal="center" vertical="center"/>
    </xf>
    <xf numFmtId="1" fontId="31" fillId="0" borderId="5" xfId="1" applyNumberFormat="1" applyFont="1" applyFill="1" applyBorder="1" applyAlignment="1">
      <alignment horizontal="center" vertical="center"/>
    </xf>
    <xf numFmtId="0" fontId="31" fillId="0" borderId="5" xfId="1" applyFont="1" applyFill="1" applyBorder="1" applyAlignment="1">
      <alignment horizontal="left" vertical="center"/>
    </xf>
    <xf numFmtId="164" fontId="33" fillId="0" borderId="5" xfId="1" applyNumberFormat="1" applyFont="1" applyFill="1" applyBorder="1" applyAlignment="1">
      <alignment horizontal="left" vertical="center"/>
    </xf>
    <xf numFmtId="2" fontId="31" fillId="0" borderId="5" xfId="1" applyNumberFormat="1" applyFont="1" applyFill="1" applyBorder="1" applyAlignment="1">
      <alignment horizontal="left" vertical="center"/>
    </xf>
    <xf numFmtId="164" fontId="31" fillId="0" borderId="5" xfId="1" applyNumberFormat="1" applyFont="1" applyFill="1" applyBorder="1" applyAlignment="1">
      <alignment horizontal="left" vertical="center"/>
    </xf>
    <xf numFmtId="0" fontId="31" fillId="23" borderId="5" xfId="1" applyFont="1" applyFill="1" applyBorder="1" applyAlignment="1">
      <alignment horizontal="center" vertical="center"/>
    </xf>
    <xf numFmtId="0" fontId="32" fillId="10" borderId="52" xfId="1" applyFont="1" applyFill="1" applyBorder="1" applyAlignment="1">
      <alignment vertical="center"/>
    </xf>
    <xf numFmtId="0" fontId="32" fillId="10" borderId="7" xfId="1" applyFont="1" applyFill="1" applyBorder="1" applyAlignment="1">
      <alignment vertical="center"/>
    </xf>
    <xf numFmtId="0" fontId="32" fillId="10" borderId="7" xfId="1" applyFont="1" applyFill="1" applyBorder="1" applyAlignment="1">
      <alignment horizontal="left" vertical="center"/>
    </xf>
    <xf numFmtId="0" fontId="33" fillId="10" borderId="7" xfId="1" applyFont="1" applyFill="1" applyBorder="1" applyAlignment="1">
      <alignment vertical="center"/>
    </xf>
    <xf numFmtId="0" fontId="32" fillId="10" borderId="2" xfId="1" applyFont="1" applyFill="1" applyBorder="1" applyAlignment="1">
      <alignment horizontal="left" vertical="center"/>
    </xf>
    <xf numFmtId="0" fontId="31" fillId="4" borderId="5" xfId="1" applyFont="1" applyFill="1" applyBorder="1" applyAlignment="1">
      <alignment horizontal="center" vertical="center"/>
    </xf>
    <xf numFmtId="0" fontId="31" fillId="4" borderId="5" xfId="1" applyFont="1" applyFill="1" applyBorder="1" applyAlignment="1">
      <alignment horizontal="left" vertical="center"/>
    </xf>
    <xf numFmtId="164" fontId="31" fillId="4" borderId="5" xfId="2" applyNumberFormat="1" applyFont="1" applyFill="1" applyBorder="1" applyAlignment="1">
      <alignment horizontal="left" vertical="center"/>
    </xf>
    <xf numFmtId="164" fontId="33" fillId="4" borderId="5" xfId="1" applyNumberFormat="1" applyFont="1" applyFill="1" applyBorder="1" applyAlignment="1">
      <alignment horizontal="left" vertical="center"/>
    </xf>
    <xf numFmtId="164" fontId="31" fillId="4" borderId="5" xfId="1" applyNumberFormat="1" applyFont="1" applyFill="1" applyBorder="1" applyAlignment="1">
      <alignment horizontal="left" vertical="center"/>
    </xf>
    <xf numFmtId="1" fontId="31" fillId="4" borderId="5" xfId="1" applyNumberFormat="1" applyFont="1" applyFill="1" applyBorder="1" applyAlignment="1">
      <alignment horizontal="left" vertical="center"/>
    </xf>
    <xf numFmtId="0" fontId="34" fillId="4" borderId="5" xfId="1" applyFont="1" applyFill="1" applyBorder="1" applyAlignment="1">
      <alignment horizontal="center" vertical="center"/>
    </xf>
    <xf numFmtId="49" fontId="31" fillId="0" borderId="5" xfId="1" applyNumberFormat="1" applyFont="1" applyFill="1" applyBorder="1" applyAlignment="1">
      <alignment horizontal="left" vertical="center"/>
    </xf>
    <xf numFmtId="0" fontId="34" fillId="0" borderId="5" xfId="1" applyFont="1" applyFill="1" applyBorder="1" applyAlignment="1">
      <alignment horizontal="center" vertical="center"/>
    </xf>
    <xf numFmtId="0" fontId="31" fillId="4" borderId="52" xfId="1" applyFont="1" applyFill="1" applyBorder="1" applyAlignment="1">
      <alignment horizontal="left" vertical="center"/>
    </xf>
    <xf numFmtId="0" fontId="31" fillId="4" borderId="2" xfId="1" applyFont="1" applyFill="1" applyBorder="1" applyAlignment="1">
      <alignment horizontal="left" vertical="center"/>
    </xf>
    <xf numFmtId="49" fontId="31" fillId="4" borderId="5" xfId="1" applyNumberFormat="1" applyFont="1" applyFill="1" applyBorder="1" applyAlignment="1">
      <alignment horizontal="left" vertical="center"/>
    </xf>
    <xf numFmtId="0" fontId="31" fillId="4" borderId="53" xfId="1" applyFont="1" applyFill="1" applyBorder="1" applyAlignment="1">
      <alignment horizontal="left" vertical="center"/>
    </xf>
    <xf numFmtId="1" fontId="31" fillId="4" borderId="8" xfId="1" applyNumberFormat="1" applyFont="1" applyFill="1" applyBorder="1" applyAlignment="1">
      <alignment horizontal="center" vertical="center"/>
    </xf>
    <xf numFmtId="49" fontId="31" fillId="4" borderId="8" xfId="1" applyNumberFormat="1" applyFont="1" applyFill="1" applyBorder="1" applyAlignment="1">
      <alignment horizontal="left" vertical="center"/>
    </xf>
    <xf numFmtId="164" fontId="31" fillId="4" borderId="8" xfId="2" applyNumberFormat="1" applyFont="1" applyFill="1" applyBorder="1" applyAlignment="1">
      <alignment horizontal="left" vertical="center"/>
    </xf>
    <xf numFmtId="164" fontId="33" fillId="4" borderId="8" xfId="1" applyNumberFormat="1" applyFont="1" applyFill="1" applyBorder="1" applyAlignment="1">
      <alignment horizontal="left" vertical="center"/>
    </xf>
    <xf numFmtId="164" fontId="31" fillId="0" borderId="8" xfId="2" applyNumberFormat="1" applyFont="1" applyBorder="1" applyAlignment="1">
      <alignment horizontal="left" vertical="center"/>
    </xf>
    <xf numFmtId="2" fontId="31" fillId="4" borderId="8" xfId="1" applyNumberFormat="1" applyFont="1" applyFill="1" applyBorder="1" applyAlignment="1">
      <alignment horizontal="left" vertical="center"/>
    </xf>
    <xf numFmtId="1" fontId="31" fillId="0" borderId="8" xfId="1" applyNumberFormat="1" applyFont="1" applyFill="1" applyBorder="1" applyAlignment="1">
      <alignment horizontal="center" vertical="center"/>
    </xf>
    <xf numFmtId="0" fontId="31" fillId="4" borderId="8" xfId="1" applyFont="1" applyFill="1" applyBorder="1" applyAlignment="1">
      <alignment horizontal="center" vertical="center"/>
    </xf>
    <xf numFmtId="0" fontId="31" fillId="0" borderId="8" xfId="1" applyFont="1" applyFill="1" applyBorder="1" applyAlignment="1">
      <alignment horizontal="center" vertical="center"/>
    </xf>
    <xf numFmtId="164" fontId="31" fillId="4" borderId="8" xfId="1" applyNumberFormat="1" applyFont="1" applyFill="1" applyBorder="1" applyAlignment="1">
      <alignment horizontal="left" vertical="center"/>
    </xf>
    <xf numFmtId="0" fontId="31" fillId="4" borderId="41" xfId="1" applyFont="1" applyFill="1" applyBorder="1" applyAlignment="1">
      <alignment horizontal="left" vertical="center"/>
    </xf>
    <xf numFmtId="49" fontId="31" fillId="14" borderId="54" xfId="0" applyNumberFormat="1" applyFont="1" applyFill="1" applyBorder="1" applyAlignment="1">
      <alignment horizontal="left" vertical="center"/>
    </xf>
    <xf numFmtId="164" fontId="31" fillId="14" borderId="9" xfId="0" applyNumberFormat="1" applyFont="1" applyFill="1" applyBorder="1" applyAlignment="1">
      <alignment horizontal="left" vertical="center"/>
    </xf>
    <xf numFmtId="0" fontId="31" fillId="0" borderId="53" xfId="3" applyFont="1" applyBorder="1"/>
    <xf numFmtId="1" fontId="31" fillId="0" borderId="8" xfId="3" applyNumberFormat="1" applyFont="1" applyBorder="1" applyAlignment="1">
      <alignment horizontal="center"/>
    </xf>
    <xf numFmtId="0" fontId="31" fillId="0" borderId="8" xfId="3" applyFont="1" applyBorder="1"/>
    <xf numFmtId="164" fontId="31" fillId="0" borderId="8" xfId="2" applyNumberFormat="1" applyFont="1" applyFill="1" applyBorder="1" applyAlignment="1">
      <alignment horizontal="left" vertical="center"/>
    </xf>
    <xf numFmtId="164" fontId="33" fillId="0" borderId="8" xfId="3" applyNumberFormat="1" applyFont="1" applyBorder="1"/>
    <xf numFmtId="2" fontId="31" fillId="0" borderId="8" xfId="3" applyNumberFormat="1" applyFont="1" applyBorder="1" applyAlignment="1">
      <alignment horizontal="left"/>
    </xf>
    <xf numFmtId="0" fontId="31" fillId="0" borderId="8" xfId="3" applyFont="1" applyBorder="1" applyAlignment="1">
      <alignment horizontal="center"/>
    </xf>
    <xf numFmtId="0" fontId="34" fillId="0" borderId="8" xfId="1" applyFont="1" applyFill="1" applyBorder="1" applyAlignment="1">
      <alignment horizontal="center" vertical="center"/>
    </xf>
    <xf numFmtId="164" fontId="31" fillId="0" borderId="8" xfId="3" applyNumberFormat="1" applyFont="1" applyBorder="1"/>
    <xf numFmtId="0" fontId="31" fillId="0" borderId="41" xfId="3" applyFont="1" applyBorder="1"/>
    <xf numFmtId="1" fontId="31" fillId="14" borderId="9" xfId="0" applyNumberFormat="1" applyFont="1" applyFill="1" applyBorder="1" applyAlignment="1">
      <alignment horizontal="center" vertical="center"/>
    </xf>
    <xf numFmtId="49" fontId="31" fillId="14" borderId="9" xfId="0" applyNumberFormat="1" applyFont="1" applyFill="1" applyBorder="1" applyAlignment="1">
      <alignment horizontal="left" vertical="center"/>
    </xf>
    <xf numFmtId="1" fontId="31" fillId="14" borderId="12" xfId="0" applyNumberFormat="1" applyFont="1" applyFill="1" applyBorder="1" applyAlignment="1">
      <alignment horizontal="left" vertical="center"/>
    </xf>
    <xf numFmtId="1" fontId="31" fillId="24" borderId="5" xfId="1" applyNumberFormat="1" applyFont="1" applyFill="1" applyBorder="1" applyAlignment="1">
      <alignment horizontal="center" vertical="center"/>
    </xf>
    <xf numFmtId="0" fontId="31" fillId="24" borderId="5" xfId="1" applyFont="1" applyFill="1" applyBorder="1" applyAlignment="1">
      <alignment horizontal="center" vertical="center"/>
    </xf>
    <xf numFmtId="0" fontId="31" fillId="14" borderId="54" xfId="0" applyFont="1" applyFill="1" applyBorder="1" applyAlignment="1">
      <alignment horizontal="left" vertical="center"/>
    </xf>
    <xf numFmtId="164" fontId="33" fillId="0" borderId="0" xfId="1" applyNumberFormat="1" applyFont="1" applyFill="1" applyBorder="1" applyAlignment="1">
      <alignment horizontal="left" vertical="center"/>
    </xf>
    <xf numFmtId="0" fontId="32" fillId="20" borderId="0" xfId="1" applyFont="1" applyFill="1" applyBorder="1" applyAlignment="1">
      <alignment horizontal="center" vertical="center"/>
    </xf>
    <xf numFmtId="0" fontId="32" fillId="20" borderId="0" xfId="1" applyFont="1" applyFill="1" applyBorder="1" applyAlignment="1">
      <alignment vertical="center"/>
    </xf>
    <xf numFmtId="0" fontId="32" fillId="20" borderId="4" xfId="1" applyFont="1" applyFill="1" applyBorder="1" applyAlignment="1">
      <alignment vertical="center"/>
    </xf>
    <xf numFmtId="49" fontId="31" fillId="14" borderId="0" xfId="0" applyNumberFormat="1" applyFont="1" applyFill="1" applyBorder="1" applyAlignment="1">
      <alignment horizontal="center" vertical="center"/>
    </xf>
    <xf numFmtId="164" fontId="31" fillId="0" borderId="5" xfId="1" applyNumberFormat="1" applyFont="1" applyFill="1" applyBorder="1" applyAlignment="1">
      <alignment horizontal="center" vertical="center"/>
    </xf>
    <xf numFmtId="0" fontId="31" fillId="0" borderId="56" xfId="1" applyFont="1" applyFill="1" applyBorder="1" applyAlignment="1">
      <alignment horizontal="center" vertical="center"/>
    </xf>
    <xf numFmtId="49" fontId="31" fillId="0" borderId="5" xfId="1" applyNumberFormat="1" applyFont="1" applyFill="1" applyBorder="1" applyAlignment="1">
      <alignment horizontal="center" vertical="center"/>
    </xf>
    <xf numFmtId="49" fontId="31" fillId="14" borderId="56" xfId="0" applyNumberFormat="1" applyFont="1" applyFill="1" applyBorder="1" applyAlignment="1">
      <alignment horizontal="center" vertical="center"/>
    </xf>
    <xf numFmtId="49" fontId="31" fillId="14" borderId="59" xfId="0" applyNumberFormat="1" applyFont="1" applyFill="1" applyBorder="1" applyAlignment="1">
      <alignment horizontal="center" vertical="center"/>
    </xf>
    <xf numFmtId="49" fontId="31" fillId="14" borderId="58" xfId="0" applyNumberFormat="1" applyFont="1" applyFill="1" applyBorder="1" applyAlignment="1">
      <alignment horizontal="center" vertical="center"/>
    </xf>
    <xf numFmtId="0" fontId="31" fillId="0" borderId="57" xfId="1" applyFont="1" applyFill="1" applyBorder="1" applyAlignment="1">
      <alignment horizontal="center" vertical="center"/>
    </xf>
    <xf numFmtId="0" fontId="31" fillId="0" borderId="55" xfId="3" applyFont="1" applyBorder="1"/>
    <xf numFmtId="1" fontId="31" fillId="0" borderId="0" xfId="3" applyNumberFormat="1" applyFont="1" applyAlignment="1">
      <alignment horizontal="center"/>
    </xf>
    <xf numFmtId="164" fontId="31" fillId="0" borderId="0" xfId="3" applyNumberFormat="1" applyFont="1" applyAlignment="1">
      <alignment horizontal="left"/>
    </xf>
    <xf numFmtId="164" fontId="33" fillId="0" borderId="0" xfId="3" applyNumberFormat="1" applyFont="1"/>
    <xf numFmtId="2" fontId="31" fillId="0" borderId="0" xfId="3" applyNumberFormat="1" applyFont="1" applyAlignment="1">
      <alignment horizontal="left"/>
    </xf>
    <xf numFmtId="164" fontId="31" fillId="0" borderId="0" xfId="3" applyNumberFormat="1" applyFont="1"/>
    <xf numFmtId="0" fontId="7" fillId="0" borderId="43" xfId="0" applyNumberFormat="1" applyFont="1" applyFill="1" applyBorder="1" applyAlignment="1">
      <alignment horizontal="left" vertical="center"/>
    </xf>
    <xf numFmtId="2" fontId="31" fillId="3" borderId="5" xfId="1" applyNumberFormat="1" applyFont="1" applyFill="1" applyBorder="1" applyAlignment="1">
      <alignment horizontal="left" vertical="center"/>
    </xf>
    <xf numFmtId="1" fontId="31" fillId="3" borderId="5" xfId="1" applyNumberFormat="1" applyFont="1" applyFill="1" applyBorder="1" applyAlignment="1">
      <alignment horizontal="center" vertical="center"/>
    </xf>
    <xf numFmtId="0" fontId="31" fillId="3" borderId="5" xfId="3" applyFont="1" applyFill="1" applyBorder="1" applyAlignment="1">
      <alignment horizontal="center" vertical="center"/>
    </xf>
    <xf numFmtId="164" fontId="31" fillId="3" borderId="5" xfId="3" applyNumberFormat="1" applyFont="1" applyFill="1" applyBorder="1" applyAlignment="1">
      <alignment horizontal="left" vertical="center"/>
    </xf>
    <xf numFmtId="0" fontId="35" fillId="3" borderId="78" xfId="4" applyFont="1" applyFill="1" applyBorder="1" applyAlignment="1">
      <alignment horizontal="left" vertical="center" wrapText="1"/>
    </xf>
    <xf numFmtId="0" fontId="35" fillId="3" borderId="79" xfId="4" applyFont="1" applyFill="1" applyBorder="1" applyAlignment="1">
      <alignment horizontal="left" vertical="center" wrapText="1"/>
    </xf>
    <xf numFmtId="164" fontId="35" fillId="3" borderId="79" xfId="4" applyNumberFormat="1" applyFont="1" applyFill="1" applyBorder="1" applyAlignment="1">
      <alignment horizontal="left" vertical="center" wrapText="1"/>
    </xf>
    <xf numFmtId="9" fontId="35" fillId="3" borderId="79" xfId="4" applyNumberFormat="1" applyFont="1" applyFill="1" applyBorder="1" applyAlignment="1">
      <alignment horizontal="left" vertical="center" wrapText="1"/>
    </xf>
    <xf numFmtId="1" fontId="35" fillId="3" borderId="79" xfId="4" applyNumberFormat="1" applyFont="1" applyFill="1" applyBorder="1" applyAlignment="1">
      <alignment horizontal="left" vertical="center" wrapText="1"/>
    </xf>
    <xf numFmtId="0" fontId="35" fillId="3" borderId="80" xfId="4" applyFont="1" applyFill="1" applyBorder="1" applyAlignment="1">
      <alignment horizontal="left" vertical="center" wrapText="1"/>
    </xf>
    <xf numFmtId="0" fontId="31" fillId="0" borderId="0" xfId="3" applyFont="1" applyAlignment="1">
      <alignment wrapText="1"/>
    </xf>
    <xf numFmtId="49" fontId="7" fillId="0" borderId="75" xfId="0" applyNumberFormat="1" applyFont="1" applyFill="1" applyBorder="1" applyAlignment="1">
      <alignment horizontal="left" vertical="center"/>
    </xf>
    <xf numFmtId="1" fontId="7" fillId="0" borderId="9" xfId="0" applyNumberFormat="1" applyFont="1" applyFill="1" applyBorder="1" applyAlignment="1">
      <alignment horizontal="center" vertical="center"/>
    </xf>
    <xf numFmtId="49" fontId="7" fillId="0" borderId="9" xfId="0" applyNumberFormat="1" applyFont="1" applyFill="1" applyBorder="1" applyAlignment="1">
      <alignment horizontal="left" vertical="center"/>
    </xf>
    <xf numFmtId="49" fontId="7" fillId="0" borderId="9" xfId="0" applyNumberFormat="1" applyFont="1" applyFill="1" applyBorder="1" applyAlignment="1">
      <alignment horizontal="center" vertical="center"/>
    </xf>
    <xf numFmtId="165" fontId="8" fillId="0" borderId="76" xfId="0" applyNumberFormat="1" applyFont="1" applyFill="1" applyBorder="1" applyAlignment="1">
      <alignment horizontal="left" vertical="center"/>
    </xf>
    <xf numFmtId="0" fontId="36" fillId="0" borderId="5" xfId="1" applyFont="1" applyFill="1" applyBorder="1" applyAlignment="1">
      <alignment horizontal="center" vertical="center"/>
    </xf>
    <xf numFmtId="44" fontId="36" fillId="0" borderId="5" xfId="2" applyFont="1" applyFill="1" applyBorder="1" applyAlignment="1">
      <alignment horizontal="left" vertical="center"/>
    </xf>
    <xf numFmtId="0" fontId="37" fillId="14" borderId="43" xfId="0" applyNumberFormat="1" applyFont="1" applyFill="1" applyBorder="1" applyAlignment="1">
      <alignment horizontal="center" vertical="center"/>
    </xf>
    <xf numFmtId="0" fontId="37" fillId="14" borderId="9" xfId="0" applyNumberFormat="1" applyFont="1" applyFill="1" applyBorder="1" applyAlignment="1">
      <alignment horizontal="center" vertical="center"/>
    </xf>
    <xf numFmtId="0" fontId="38" fillId="14" borderId="43" xfId="0" applyNumberFormat="1" applyFont="1" applyFill="1" applyBorder="1" applyAlignment="1">
      <alignment horizontal="center" vertical="center"/>
    </xf>
    <xf numFmtId="49" fontId="7" fillId="14" borderId="9" xfId="0" applyNumberFormat="1" applyFont="1" applyFill="1" applyBorder="1" applyAlignment="1">
      <alignment horizontal="left" vertical="center" wrapText="1"/>
    </xf>
    <xf numFmtId="49" fontId="15" fillId="14" borderId="47" xfId="0" applyNumberFormat="1" applyFont="1" applyFill="1" applyBorder="1" applyAlignment="1">
      <alignment horizontal="left" vertical="center"/>
    </xf>
    <xf numFmtId="1" fontId="15" fillId="14" borderId="43" xfId="0" applyNumberFormat="1" applyFont="1" applyFill="1" applyBorder="1" applyAlignment="1">
      <alignment horizontal="center" vertical="center"/>
    </xf>
    <xf numFmtId="0" fontId="15" fillId="14" borderId="43" xfId="0" applyNumberFormat="1" applyFont="1" applyFill="1" applyBorder="1" applyAlignment="1">
      <alignment horizontal="center" vertical="center"/>
    </xf>
    <xf numFmtId="49" fontId="15" fillId="14" borderId="43" xfId="0" applyNumberFormat="1" applyFont="1" applyFill="1" applyBorder="1" applyAlignment="1">
      <alignment horizontal="left" vertical="center"/>
    </xf>
    <xf numFmtId="49" fontId="15" fillId="0" borderId="47" xfId="0" applyNumberFormat="1" applyFont="1" applyFill="1" applyBorder="1" applyAlignment="1">
      <alignment horizontal="left" vertical="center"/>
    </xf>
    <xf numFmtId="0" fontId="15" fillId="14" borderId="9" xfId="0" applyNumberFormat="1" applyFont="1" applyFill="1" applyBorder="1" applyAlignment="1">
      <alignment horizontal="center" vertical="center"/>
    </xf>
    <xf numFmtId="49" fontId="15" fillId="14" borderId="9" xfId="0" applyNumberFormat="1" applyFont="1" applyFill="1" applyBorder="1" applyAlignment="1">
      <alignment horizontal="left" vertical="center"/>
    </xf>
    <xf numFmtId="49" fontId="15" fillId="0" borderId="43" xfId="0" applyNumberFormat="1" applyFont="1" applyFill="1" applyBorder="1" applyAlignment="1">
      <alignment horizontal="left" vertical="center"/>
    </xf>
    <xf numFmtId="49" fontId="15" fillId="14" borderId="43" xfId="0" applyNumberFormat="1" applyFont="1" applyFill="1" applyBorder="1" applyAlignment="1">
      <alignment horizontal="center" vertical="center"/>
    </xf>
    <xf numFmtId="1" fontId="15" fillId="14" borderId="9" xfId="0" applyNumberFormat="1" applyFont="1" applyFill="1" applyBorder="1" applyAlignment="1">
      <alignment horizontal="center" vertical="center"/>
    </xf>
    <xf numFmtId="1" fontId="7" fillId="14" borderId="44" xfId="0" applyNumberFormat="1" applyFont="1" applyFill="1" applyBorder="1" applyAlignment="1">
      <alignment horizontal="left" vertical="center"/>
    </xf>
    <xf numFmtId="0" fontId="39" fillId="14" borderId="12" xfId="0" applyFont="1" applyFill="1" applyBorder="1" applyAlignment="1">
      <alignment vertical="center"/>
    </xf>
    <xf numFmtId="0" fontId="7" fillId="14" borderId="5" xfId="0" applyFont="1" applyFill="1" applyBorder="1" applyAlignment="1">
      <alignment vertical="center"/>
    </xf>
    <xf numFmtId="0" fontId="15" fillId="0" borderId="43" xfId="0" applyNumberFormat="1" applyFont="1" applyFill="1" applyBorder="1" applyAlignment="1">
      <alignment horizontal="left" vertical="center"/>
    </xf>
    <xf numFmtId="0" fontId="15" fillId="14" borderId="47" xfId="0" applyNumberFormat="1" applyFont="1" applyFill="1" applyBorder="1" applyAlignment="1">
      <alignment horizontal="left" vertical="center"/>
    </xf>
    <xf numFmtId="49" fontId="40" fillId="3" borderId="5" xfId="0" applyNumberFormat="1" applyFont="1" applyFill="1" applyBorder="1" applyAlignment="1">
      <alignment horizontal="center" vertical="center"/>
    </xf>
    <xf numFmtId="49" fontId="0" fillId="14" borderId="45" xfId="0" applyNumberFormat="1" applyFill="1" applyBorder="1"/>
    <xf numFmtId="49" fontId="0" fillId="14" borderId="42" xfId="0" applyNumberFormat="1" applyFill="1" applyBorder="1"/>
    <xf numFmtId="49" fontId="24" fillId="0" borderId="42" xfId="0" applyNumberFormat="1" applyFont="1" applyFill="1" applyBorder="1"/>
    <xf numFmtId="49" fontId="0" fillId="14" borderId="83" xfId="0" applyNumberFormat="1" applyFill="1" applyBorder="1"/>
    <xf numFmtId="0" fontId="0" fillId="0" borderId="0" xfId="0" applyFill="1" applyBorder="1"/>
    <xf numFmtId="49" fontId="7" fillId="22" borderId="9" xfId="0" applyNumberFormat="1" applyFont="1" applyFill="1" applyBorder="1" applyAlignment="1">
      <alignment horizontal="center" vertical="center"/>
    </xf>
    <xf numFmtId="0" fontId="28" fillId="22" borderId="5" xfId="0" applyFont="1" applyFill="1" applyBorder="1" applyAlignment="1">
      <alignment horizontal="left" vertical="center"/>
    </xf>
    <xf numFmtId="49" fontId="7" fillId="22" borderId="75" xfId="0" applyNumberFormat="1" applyFont="1" applyFill="1" applyBorder="1" applyAlignment="1">
      <alignment horizontal="left" vertical="center"/>
    </xf>
    <xf numFmtId="1" fontId="7" fillId="22" borderId="9" xfId="0" applyNumberFormat="1" applyFont="1" applyFill="1" applyBorder="1" applyAlignment="1">
      <alignment horizontal="center" vertical="center"/>
    </xf>
    <xf numFmtId="0" fontId="7" fillId="22" borderId="9" xfId="0" applyNumberFormat="1" applyFont="1" applyFill="1" applyBorder="1" applyAlignment="1">
      <alignment horizontal="center" vertical="center"/>
    </xf>
    <xf numFmtId="49" fontId="7" fillId="22" borderId="9" xfId="0" applyNumberFormat="1" applyFont="1" applyFill="1" applyBorder="1" applyAlignment="1">
      <alignment horizontal="left" vertical="center"/>
    </xf>
    <xf numFmtId="49" fontId="7" fillId="27" borderId="9" xfId="0" applyNumberFormat="1" applyFont="1" applyFill="1" applyBorder="1" applyAlignment="1">
      <alignment horizontal="center" vertical="center"/>
    </xf>
    <xf numFmtId="165" fontId="15" fillId="22" borderId="9" xfId="0" applyNumberFormat="1" applyFont="1" applyFill="1" applyBorder="1" applyAlignment="1">
      <alignment horizontal="left" vertical="center"/>
    </xf>
    <xf numFmtId="49" fontId="7" fillId="28" borderId="9" xfId="0" applyNumberFormat="1" applyFont="1" applyFill="1" applyBorder="1" applyAlignment="1">
      <alignment horizontal="left" vertical="center"/>
    </xf>
    <xf numFmtId="165" fontId="7" fillId="14" borderId="9" xfId="0" applyNumberFormat="1" applyFont="1" applyFill="1" applyBorder="1" applyAlignment="1">
      <alignment horizontal="left" vertical="center"/>
    </xf>
    <xf numFmtId="165" fontId="7" fillId="22" borderId="90" xfId="0" applyNumberFormat="1" applyFont="1" applyFill="1" applyBorder="1" applyAlignment="1">
      <alignment horizontal="left" vertical="center"/>
    </xf>
    <xf numFmtId="165" fontId="8" fillId="22" borderId="9" xfId="0" applyNumberFormat="1" applyFont="1" applyFill="1" applyBorder="1" applyAlignment="1">
      <alignment horizontal="left" vertical="center"/>
    </xf>
    <xf numFmtId="165" fontId="8" fillId="22" borderId="12" xfId="0" applyNumberFormat="1" applyFont="1" applyFill="1" applyBorder="1" applyAlignment="1">
      <alignment horizontal="left" vertical="center"/>
    </xf>
    <xf numFmtId="49" fontId="4" fillId="11" borderId="91" xfId="0" applyNumberFormat="1" applyFont="1" applyFill="1" applyBorder="1" applyAlignment="1">
      <alignment horizontal="center" vertical="center" wrapText="1"/>
    </xf>
    <xf numFmtId="1" fontId="4" fillId="11" borderId="92" xfId="0" applyNumberFormat="1" applyFont="1" applyFill="1" applyBorder="1" applyAlignment="1">
      <alignment horizontal="center" vertical="center"/>
    </xf>
    <xf numFmtId="49" fontId="4" fillId="11" borderId="92" xfId="0" applyNumberFormat="1" applyFont="1" applyFill="1" applyBorder="1" applyAlignment="1">
      <alignment horizontal="center" vertical="center" wrapText="1"/>
    </xf>
    <xf numFmtId="49" fontId="4" fillId="11" borderId="93" xfId="0" applyNumberFormat="1" applyFont="1" applyFill="1" applyBorder="1" applyAlignment="1">
      <alignment horizontal="center" vertical="center" wrapText="1"/>
    </xf>
    <xf numFmtId="0" fontId="28" fillId="0" borderId="5" xfId="0" applyFont="1" applyFill="1" applyBorder="1" applyAlignment="1">
      <alignment horizontal="left" vertical="center"/>
    </xf>
    <xf numFmtId="49" fontId="9" fillId="14" borderId="26" xfId="0" applyNumberFormat="1" applyFont="1" applyFill="1" applyBorder="1" applyAlignment="1">
      <alignment horizontal="center"/>
    </xf>
    <xf numFmtId="1" fontId="4" fillId="30" borderId="94" xfId="0" applyNumberFormat="1" applyFont="1" applyFill="1" applyBorder="1" applyAlignment="1">
      <alignment horizontal="center" vertical="center"/>
    </xf>
    <xf numFmtId="49" fontId="4" fillId="30" borderId="94" xfId="0" applyNumberFormat="1" applyFont="1" applyFill="1" applyBorder="1" applyAlignment="1">
      <alignment horizontal="center" vertical="center" wrapText="1"/>
    </xf>
    <xf numFmtId="49" fontId="7" fillId="14" borderId="104" xfId="0" applyNumberFormat="1" applyFont="1" applyFill="1" applyBorder="1" applyAlignment="1">
      <alignment horizontal="left" vertical="center"/>
    </xf>
    <xf numFmtId="0" fontId="0" fillId="0" borderId="0" xfId="0" applyAlignment="1">
      <alignment horizontal="left"/>
    </xf>
    <xf numFmtId="49" fontId="0" fillId="4" borderId="7" xfId="0" applyNumberFormat="1" applyFill="1" applyBorder="1" applyAlignment="1">
      <alignment horizontal="left"/>
    </xf>
    <xf numFmtId="0" fontId="0" fillId="4" borderId="7" xfId="0" applyFill="1" applyBorder="1" applyAlignment="1">
      <alignment horizontal="left"/>
    </xf>
    <xf numFmtId="0" fontId="0" fillId="4" borderId="2" xfId="0" applyFill="1" applyBorder="1" applyAlignment="1">
      <alignment horizontal="left"/>
    </xf>
    <xf numFmtId="0" fontId="7" fillId="14" borderId="9" xfId="0" quotePrefix="1" applyNumberFormat="1" applyFont="1" applyFill="1" applyBorder="1" applyAlignment="1">
      <alignment horizontal="center" vertical="center"/>
    </xf>
    <xf numFmtId="166" fontId="0" fillId="0" borderId="0" xfId="5" applyNumberFormat="1" applyFont="1"/>
    <xf numFmtId="49" fontId="4" fillId="30" borderId="105" xfId="0" applyNumberFormat="1" applyFont="1" applyFill="1" applyBorder="1" applyAlignment="1">
      <alignment horizontal="center" vertical="center" wrapText="1"/>
    </xf>
    <xf numFmtId="49" fontId="4" fillId="30" borderId="106" xfId="0" applyNumberFormat="1" applyFont="1" applyFill="1" applyBorder="1" applyAlignment="1">
      <alignment horizontal="center" vertical="center" wrapText="1"/>
    </xf>
    <xf numFmtId="49" fontId="7" fillId="14" borderId="110" xfId="0" applyNumberFormat="1" applyFont="1" applyFill="1" applyBorder="1" applyAlignment="1">
      <alignment horizontal="left" vertical="center"/>
    </xf>
    <xf numFmtId="165" fontId="15" fillId="14" borderId="90" xfId="0" applyNumberFormat="1" applyFont="1" applyFill="1" applyBorder="1" applyAlignment="1">
      <alignment horizontal="left" vertical="center"/>
    </xf>
    <xf numFmtId="49" fontId="7" fillId="0" borderId="110" xfId="0" applyNumberFormat="1" applyFont="1" applyFill="1" applyBorder="1" applyAlignment="1">
      <alignment horizontal="left" vertical="center"/>
    </xf>
    <xf numFmtId="165" fontId="15" fillId="14" borderId="90" xfId="0" applyNumberFormat="1" applyFont="1" applyFill="1" applyBorder="1" applyAlignment="1">
      <alignment horizontal="left" vertical="center" wrapText="1"/>
    </xf>
    <xf numFmtId="165" fontId="41" fillId="14" borderId="111" xfId="0" applyNumberFormat="1" applyFont="1" applyFill="1" applyBorder="1" applyAlignment="1">
      <alignment horizontal="left" vertical="center"/>
    </xf>
    <xf numFmtId="0" fontId="7" fillId="14" borderId="110" xfId="0" applyNumberFormat="1" applyFont="1" applyFill="1" applyBorder="1" applyAlignment="1">
      <alignment horizontal="left" vertical="center"/>
    </xf>
    <xf numFmtId="49" fontId="7" fillId="14" borderId="107" xfId="0" applyNumberFormat="1" applyFont="1" applyFill="1" applyBorder="1" applyAlignment="1">
      <alignment horizontal="left" vertical="center"/>
    </xf>
    <xf numFmtId="165" fontId="15" fillId="14" borderId="40" xfId="0" applyNumberFormat="1" applyFont="1" applyFill="1" applyBorder="1" applyAlignment="1">
      <alignment horizontal="left" vertical="center"/>
    </xf>
    <xf numFmtId="0" fontId="7" fillId="0" borderId="104" xfId="0" applyNumberFormat="1" applyFont="1" applyFill="1" applyBorder="1" applyAlignment="1">
      <alignment horizontal="left" vertical="center"/>
    </xf>
    <xf numFmtId="165" fontId="15" fillId="14" borderId="111" xfId="0" applyNumberFormat="1" applyFont="1" applyFill="1" applyBorder="1" applyAlignment="1">
      <alignment horizontal="left" vertical="center"/>
    </xf>
    <xf numFmtId="49" fontId="7" fillId="0" borderId="104" xfId="0" applyNumberFormat="1" applyFont="1" applyFill="1" applyBorder="1" applyAlignment="1">
      <alignment horizontal="left" vertical="center"/>
    </xf>
    <xf numFmtId="0" fontId="9" fillId="14" borderId="112" xfId="0" applyFont="1" applyFill="1" applyBorder="1" applyAlignment="1">
      <alignment horizontal="left"/>
    </xf>
    <xf numFmtId="165" fontId="9" fillId="14" borderId="70" xfId="0" applyNumberFormat="1" applyFont="1" applyFill="1" applyBorder="1" applyAlignment="1">
      <alignment horizontal="left"/>
    </xf>
    <xf numFmtId="165" fontId="41" fillId="0" borderId="109" xfId="0" applyNumberFormat="1" applyFont="1" applyFill="1" applyBorder="1" applyAlignment="1">
      <alignment horizontal="left" vertical="center"/>
    </xf>
    <xf numFmtId="49" fontId="10" fillId="4" borderId="113" xfId="0" applyNumberFormat="1" applyFont="1" applyFill="1" applyBorder="1" applyAlignment="1">
      <alignment horizontal="left"/>
    </xf>
    <xf numFmtId="49" fontId="10" fillId="4" borderId="114" xfId="0" applyNumberFormat="1" applyFont="1" applyFill="1" applyBorder="1" applyAlignment="1">
      <alignment horizontal="left"/>
    </xf>
    <xf numFmtId="0" fontId="10" fillId="4" borderId="114" xfId="0" applyFont="1" applyFill="1" applyBorder="1" applyAlignment="1">
      <alignment horizontal="left"/>
    </xf>
    <xf numFmtId="0" fontId="10" fillId="4" borderId="8" xfId="0" applyFont="1" applyFill="1" applyBorder="1" applyAlignment="1">
      <alignment horizontal="left"/>
    </xf>
    <xf numFmtId="49" fontId="10" fillId="4" borderId="5" xfId="0" applyNumberFormat="1" applyFont="1" applyFill="1" applyBorder="1" applyAlignment="1">
      <alignment horizontal="left"/>
    </xf>
    <xf numFmtId="49" fontId="10" fillId="4" borderId="8" xfId="0" applyNumberFormat="1" applyFont="1" applyFill="1" applyBorder="1" applyAlignment="1">
      <alignment horizontal="left"/>
    </xf>
    <xf numFmtId="49" fontId="10" fillId="0" borderId="5" xfId="0" applyNumberFormat="1" applyFont="1" applyFill="1" applyBorder="1" applyAlignment="1">
      <alignment horizontal="left"/>
    </xf>
    <xf numFmtId="49" fontId="10" fillId="0" borderId="113" xfId="0" applyNumberFormat="1" applyFont="1" applyFill="1" applyBorder="1" applyAlignment="1">
      <alignment horizontal="left"/>
    </xf>
    <xf numFmtId="49" fontId="7" fillId="32" borderId="110" xfId="0" applyNumberFormat="1" applyFont="1" applyFill="1" applyBorder="1" applyAlignment="1">
      <alignment horizontal="left" vertical="center"/>
    </xf>
    <xf numFmtId="1" fontId="7" fillId="32" borderId="9" xfId="0" applyNumberFormat="1" applyFont="1" applyFill="1" applyBorder="1" applyAlignment="1">
      <alignment horizontal="center" vertical="center"/>
    </xf>
    <xf numFmtId="0" fontId="7" fillId="32" borderId="9" xfId="0" applyNumberFormat="1" applyFont="1" applyFill="1" applyBorder="1" applyAlignment="1">
      <alignment horizontal="center" vertical="center"/>
    </xf>
    <xf numFmtId="49" fontId="7" fillId="32" borderId="9" xfId="0" applyNumberFormat="1" applyFont="1" applyFill="1" applyBorder="1" applyAlignment="1">
      <alignment horizontal="left" vertical="center"/>
    </xf>
    <xf numFmtId="49" fontId="7" fillId="32" borderId="9" xfId="0" applyNumberFormat="1" applyFont="1" applyFill="1" applyBorder="1" applyAlignment="1">
      <alignment horizontal="center" vertical="center"/>
    </xf>
    <xf numFmtId="165" fontId="41" fillId="32" borderId="109" xfId="0" applyNumberFormat="1" applyFont="1" applyFill="1" applyBorder="1" applyAlignment="1">
      <alignment horizontal="left" vertical="center"/>
    </xf>
    <xf numFmtId="165" fontId="15" fillId="32" borderId="9" xfId="0" applyNumberFormat="1" applyFont="1" applyFill="1" applyBorder="1" applyAlignment="1">
      <alignment horizontal="left" vertical="center"/>
    </xf>
    <xf numFmtId="165" fontId="15" fillId="32" borderId="90" xfId="0" applyNumberFormat="1" applyFont="1" applyFill="1" applyBorder="1" applyAlignment="1">
      <alignment horizontal="left" vertical="center" wrapText="1"/>
    </xf>
    <xf numFmtId="49" fontId="13" fillId="19" borderId="31" xfId="0" applyNumberFormat="1" applyFont="1" applyFill="1" applyBorder="1" applyAlignment="1">
      <alignment horizontal="center" vertical="center"/>
    </xf>
    <xf numFmtId="0" fontId="13" fillId="19" borderId="0" xfId="0" applyFont="1" applyFill="1" applyBorder="1" applyAlignment="1">
      <alignment horizontal="center" vertical="center"/>
    </xf>
    <xf numFmtId="49" fontId="14" fillId="19" borderId="36" xfId="0" applyNumberFormat="1" applyFont="1" applyFill="1" applyBorder="1" applyAlignment="1">
      <alignment horizontal="center" vertical="center"/>
    </xf>
    <xf numFmtId="0" fontId="14" fillId="19" borderId="21" xfId="0" applyFont="1" applyFill="1" applyBorder="1" applyAlignment="1">
      <alignment horizontal="center" vertical="center"/>
    </xf>
    <xf numFmtId="49" fontId="6" fillId="13" borderId="10" xfId="0" applyNumberFormat="1" applyFont="1" applyFill="1" applyBorder="1" applyAlignment="1">
      <alignment horizontal="center" vertical="center"/>
    </xf>
    <xf numFmtId="0" fontId="6" fillId="13" borderId="11" xfId="0" applyFont="1" applyFill="1" applyBorder="1" applyAlignment="1">
      <alignment horizontal="center" vertical="center"/>
    </xf>
    <xf numFmtId="0" fontId="6" fillId="13" borderId="12" xfId="0" applyFont="1" applyFill="1" applyBorder="1" applyAlignment="1">
      <alignment horizontal="center" vertical="center"/>
    </xf>
    <xf numFmtId="49" fontId="5" fillId="12" borderId="9" xfId="0" applyNumberFormat="1" applyFont="1" applyFill="1" applyBorder="1" applyAlignment="1">
      <alignment horizontal="center" vertical="center"/>
    </xf>
    <xf numFmtId="0" fontId="5" fillId="12" borderId="9" xfId="0" applyFont="1" applyFill="1" applyBorder="1" applyAlignment="1">
      <alignment horizontal="center" vertical="center"/>
    </xf>
    <xf numFmtId="49" fontId="5" fillId="12" borderId="10" xfId="0" applyNumberFormat="1" applyFont="1" applyFill="1" applyBorder="1" applyAlignment="1">
      <alignment horizontal="center" vertical="center"/>
    </xf>
    <xf numFmtId="49" fontId="5" fillId="12" borderId="11" xfId="0" applyNumberFormat="1" applyFont="1" applyFill="1" applyBorder="1" applyAlignment="1">
      <alignment horizontal="center" vertical="center"/>
    </xf>
    <xf numFmtId="49" fontId="5" fillId="12" borderId="12" xfId="0" applyNumberFormat="1" applyFont="1" applyFill="1" applyBorder="1" applyAlignment="1">
      <alignment horizontal="center" vertical="center"/>
    </xf>
    <xf numFmtId="49" fontId="4" fillId="13" borderId="10" xfId="0" applyNumberFormat="1" applyFont="1" applyFill="1" applyBorder="1" applyAlignment="1">
      <alignment horizontal="center" vertical="center"/>
    </xf>
    <xf numFmtId="49" fontId="4" fillId="13" borderId="11" xfId="0" applyNumberFormat="1" applyFont="1" applyFill="1" applyBorder="1" applyAlignment="1">
      <alignment horizontal="center" vertical="center"/>
    </xf>
    <xf numFmtId="49" fontId="4" fillId="13" borderId="12" xfId="0" applyNumberFormat="1" applyFont="1" applyFill="1" applyBorder="1" applyAlignment="1">
      <alignment horizontal="center" vertical="center"/>
    </xf>
    <xf numFmtId="0" fontId="0" fillId="14" borderId="9" xfId="0" applyFill="1" applyBorder="1"/>
    <xf numFmtId="49" fontId="0" fillId="14" borderId="26" xfId="0" applyNumberFormat="1" applyFill="1" applyBorder="1" applyAlignment="1">
      <alignment horizontal="left"/>
    </xf>
    <xf numFmtId="0" fontId="0" fillId="14" borderId="26" xfId="0" applyFill="1" applyBorder="1" applyAlignment="1">
      <alignment horizontal="left"/>
    </xf>
    <xf numFmtId="0" fontId="0" fillId="14" borderId="27" xfId="0" applyFill="1" applyBorder="1" applyAlignment="1">
      <alignment horizontal="left"/>
    </xf>
    <xf numFmtId="49" fontId="0" fillId="14" borderId="21" xfId="0" applyNumberFormat="1" applyFill="1" applyBorder="1" applyAlignment="1">
      <alignment horizontal="left"/>
    </xf>
    <xf numFmtId="0" fontId="0" fillId="14" borderId="21" xfId="0" applyFill="1" applyBorder="1" applyAlignment="1">
      <alignment horizontal="left"/>
    </xf>
    <xf numFmtId="0" fontId="0" fillId="14" borderId="22" xfId="0" applyFill="1" applyBorder="1" applyAlignment="1">
      <alignment horizontal="left"/>
    </xf>
    <xf numFmtId="49" fontId="0" fillId="14" borderId="11" xfId="0" applyNumberFormat="1" applyFill="1" applyBorder="1" applyAlignment="1">
      <alignment horizontal="left"/>
    </xf>
    <xf numFmtId="0" fontId="0" fillId="14" borderId="11" xfId="0" applyFill="1" applyBorder="1" applyAlignment="1">
      <alignment horizontal="left"/>
    </xf>
    <xf numFmtId="0" fontId="0" fillId="14" borderId="24" xfId="0" applyFill="1" applyBorder="1" applyAlignment="1">
      <alignment horizontal="left"/>
    </xf>
    <xf numFmtId="49" fontId="0" fillId="14" borderId="14" xfId="0" applyNumberFormat="1" applyFill="1" applyBorder="1" applyAlignment="1">
      <alignment horizontal="left"/>
    </xf>
    <xf numFmtId="0" fontId="0" fillId="14" borderId="14" xfId="0" applyFill="1" applyBorder="1" applyAlignment="1">
      <alignment horizontal="left"/>
    </xf>
    <xf numFmtId="0" fontId="0" fillId="14" borderId="29" xfId="0" applyFill="1" applyBorder="1" applyAlignment="1">
      <alignment horizontal="left"/>
    </xf>
    <xf numFmtId="49" fontId="10" fillId="18" borderId="15" xfId="0" applyNumberFormat="1" applyFont="1" applyFill="1" applyBorder="1" applyAlignment="1">
      <alignment horizontal="center" vertical="center"/>
    </xf>
    <xf numFmtId="0" fontId="10" fillId="18" borderId="16" xfId="0" applyFont="1" applyFill="1" applyBorder="1" applyAlignment="1">
      <alignment horizontal="center" vertical="center"/>
    </xf>
    <xf numFmtId="0" fontId="10" fillId="18" borderId="17" xfId="0" applyFont="1" applyFill="1" applyBorder="1" applyAlignment="1">
      <alignment horizontal="center" vertical="center"/>
    </xf>
    <xf numFmtId="49" fontId="0" fillId="14" borderId="0" xfId="0" applyNumberFormat="1" applyFill="1" applyBorder="1" applyAlignment="1">
      <alignment horizontal="left"/>
    </xf>
    <xf numFmtId="0" fontId="0" fillId="14" borderId="0" xfId="0" applyFill="1" applyBorder="1" applyAlignment="1">
      <alignment horizontal="left"/>
    </xf>
    <xf numFmtId="0" fontId="0" fillId="14" borderId="19" xfId="0" applyFill="1" applyBorder="1" applyAlignment="1">
      <alignment horizontal="left"/>
    </xf>
    <xf numFmtId="0" fontId="31" fillId="0" borderId="6" xfId="1" applyFont="1" applyFill="1" applyBorder="1" applyAlignment="1">
      <alignment horizontal="center" vertical="center"/>
    </xf>
    <xf numFmtId="0" fontId="31" fillId="0" borderId="2" xfId="1" applyFont="1" applyFill="1" applyBorder="1" applyAlignment="1">
      <alignment horizontal="center" vertical="center"/>
    </xf>
    <xf numFmtId="0" fontId="32" fillId="26" borderId="3" xfId="1" applyFont="1" applyFill="1" applyBorder="1" applyAlignment="1">
      <alignment horizontal="center" vertical="center"/>
    </xf>
    <xf numFmtId="0" fontId="32" fillId="26" borderId="4" xfId="1" applyFont="1" applyFill="1" applyBorder="1" applyAlignment="1">
      <alignment horizontal="center" vertical="center"/>
    </xf>
    <xf numFmtId="0" fontId="32" fillId="5" borderId="6" xfId="1" applyFont="1" applyFill="1" applyBorder="1" applyAlignment="1">
      <alignment horizontal="center" vertical="center"/>
    </xf>
    <xf numFmtId="0" fontId="32" fillId="5" borderId="7" xfId="1" applyFont="1" applyFill="1" applyBorder="1" applyAlignment="1">
      <alignment horizontal="center" vertical="center"/>
    </xf>
    <xf numFmtId="0" fontId="32" fillId="20" borderId="45" xfId="1" applyFont="1" applyFill="1" applyBorder="1" applyAlignment="1">
      <alignment horizontal="center" vertical="center"/>
    </xf>
    <xf numFmtId="0" fontId="32" fillId="20" borderId="42" xfId="1" applyFont="1" applyFill="1" applyBorder="1" applyAlignment="1">
      <alignment horizontal="center" vertical="center"/>
    </xf>
    <xf numFmtId="0" fontId="32" fillId="20" borderId="46" xfId="1" applyFont="1" applyFill="1" applyBorder="1" applyAlignment="1">
      <alignment horizontal="center" vertical="center"/>
    </xf>
    <xf numFmtId="0" fontId="32" fillId="20" borderId="39" xfId="1" applyFont="1" applyFill="1" applyBorder="1" applyAlignment="1">
      <alignment horizontal="center" vertical="center"/>
    </xf>
    <xf numFmtId="0" fontId="32" fillId="20" borderId="0" xfId="1" applyFont="1" applyFill="1" applyBorder="1" applyAlignment="1">
      <alignment horizontal="center" vertical="center"/>
    </xf>
    <xf numFmtId="0" fontId="32" fillId="20" borderId="40" xfId="1" applyFont="1" applyFill="1" applyBorder="1" applyAlignment="1">
      <alignment horizontal="center" vertical="center"/>
    </xf>
    <xf numFmtId="0" fontId="32" fillId="20" borderId="3" xfId="1" applyFont="1" applyFill="1" applyBorder="1" applyAlignment="1">
      <alignment horizontal="center" vertical="center"/>
    </xf>
    <xf numFmtId="0" fontId="32" fillId="20" borderId="4" xfId="1" applyFont="1" applyFill="1" applyBorder="1" applyAlignment="1">
      <alignment horizontal="center" vertical="center"/>
    </xf>
    <xf numFmtId="0" fontId="32" fillId="20" borderId="41" xfId="1" applyFont="1" applyFill="1" applyBorder="1" applyAlignment="1">
      <alignment horizontal="center" vertical="center"/>
    </xf>
    <xf numFmtId="0" fontId="32" fillId="10" borderId="3" xfId="1" applyFont="1" applyFill="1" applyBorder="1" applyAlignment="1">
      <alignment horizontal="center" vertical="center"/>
    </xf>
    <xf numFmtId="0" fontId="32" fillId="10" borderId="4" xfId="1" applyFont="1" applyFill="1" applyBorder="1" applyAlignment="1">
      <alignment horizontal="center" vertical="center"/>
    </xf>
    <xf numFmtId="0" fontId="32" fillId="10" borderId="6" xfId="1" applyFont="1" applyFill="1" applyBorder="1" applyAlignment="1">
      <alignment horizontal="center" vertical="center"/>
    </xf>
    <xf numFmtId="0" fontId="32" fillId="10" borderId="7" xfId="1" applyFont="1" applyFill="1" applyBorder="1" applyAlignment="1">
      <alignment horizontal="center" vertical="center"/>
    </xf>
    <xf numFmtId="0" fontId="32" fillId="10" borderId="45" xfId="1" applyFont="1" applyFill="1" applyBorder="1" applyAlignment="1">
      <alignment horizontal="center" vertical="center"/>
    </xf>
    <xf numFmtId="0" fontId="32" fillId="10" borderId="42" xfId="1" applyFont="1" applyFill="1" applyBorder="1" applyAlignment="1">
      <alignment horizontal="center" vertical="center"/>
    </xf>
    <xf numFmtId="49" fontId="5" fillId="12" borderId="110" xfId="0" applyNumberFormat="1" applyFont="1" applyFill="1" applyBorder="1" applyAlignment="1">
      <alignment horizontal="center" vertical="center"/>
    </xf>
    <xf numFmtId="0" fontId="5" fillId="12" borderId="90" xfId="0" applyFont="1" applyFill="1" applyBorder="1" applyAlignment="1">
      <alignment horizontal="center" vertical="center"/>
    </xf>
    <xf numFmtId="0" fontId="0" fillId="14" borderId="90" xfId="0" applyFill="1" applyBorder="1"/>
    <xf numFmtId="49" fontId="6" fillId="13" borderId="103" xfId="0" applyNumberFormat="1" applyFont="1" applyFill="1" applyBorder="1" applyAlignment="1">
      <alignment horizontal="center" vertical="center"/>
    </xf>
    <xf numFmtId="0" fontId="6" fillId="13" borderId="109" xfId="0" applyFont="1" applyFill="1" applyBorder="1" applyAlignment="1">
      <alignment horizontal="center" vertical="center"/>
    </xf>
    <xf numFmtId="49" fontId="6" fillId="29" borderId="103" xfId="0" applyNumberFormat="1" applyFont="1" applyFill="1" applyBorder="1" applyAlignment="1">
      <alignment horizontal="center" vertical="center"/>
    </xf>
    <xf numFmtId="0" fontId="6" fillId="29" borderId="11" xfId="0" applyFont="1" applyFill="1" applyBorder="1" applyAlignment="1">
      <alignment horizontal="center" vertical="center"/>
    </xf>
    <xf numFmtId="0" fontId="6" fillId="29" borderId="109" xfId="0" applyFont="1" applyFill="1" applyBorder="1" applyAlignment="1">
      <alignment horizontal="center" vertical="center"/>
    </xf>
    <xf numFmtId="49" fontId="5" fillId="12" borderId="103" xfId="0" applyNumberFormat="1" applyFont="1" applyFill="1" applyBorder="1" applyAlignment="1">
      <alignment horizontal="center" vertical="center"/>
    </xf>
    <xf numFmtId="49" fontId="5" fillId="12" borderId="109" xfId="0" applyNumberFormat="1" applyFont="1" applyFill="1" applyBorder="1" applyAlignment="1">
      <alignment horizontal="center" vertical="center"/>
    </xf>
    <xf numFmtId="49" fontId="0" fillId="4" borderId="42" xfId="0" applyNumberFormat="1" applyFill="1" applyBorder="1" applyAlignment="1">
      <alignment horizontal="left"/>
    </xf>
    <xf numFmtId="0" fontId="0" fillId="4" borderId="42" xfId="0" applyFill="1" applyBorder="1" applyAlignment="1">
      <alignment horizontal="left"/>
    </xf>
    <xf numFmtId="0" fontId="0" fillId="4" borderId="46" xfId="0" applyFill="1" applyBorder="1" applyAlignment="1">
      <alignment horizontal="left"/>
    </xf>
    <xf numFmtId="49" fontId="0" fillId="4" borderId="4" xfId="0" applyNumberFormat="1" applyFill="1" applyBorder="1" applyAlignment="1">
      <alignment horizontal="left"/>
    </xf>
    <xf numFmtId="0" fontId="0" fillId="4" borderId="4" xfId="0" applyFill="1" applyBorder="1" applyAlignment="1">
      <alignment horizontal="left"/>
    </xf>
    <xf numFmtId="0" fontId="0" fillId="4" borderId="41" xfId="0" applyFill="1" applyBorder="1" applyAlignment="1">
      <alignment horizontal="left"/>
    </xf>
    <xf numFmtId="49" fontId="0" fillId="4" borderId="0" xfId="0" applyNumberFormat="1" applyFill="1" applyBorder="1" applyAlignment="1">
      <alignment horizontal="left"/>
    </xf>
    <xf numFmtId="49" fontId="0" fillId="4" borderId="40" xfId="0" applyNumberFormat="1" applyFill="1" applyBorder="1" applyAlignment="1">
      <alignment horizontal="left"/>
    </xf>
    <xf numFmtId="49" fontId="0" fillId="4" borderId="41" xfId="0" applyNumberFormat="1" applyFill="1" applyBorder="1" applyAlignment="1">
      <alignment horizontal="left"/>
    </xf>
    <xf numFmtId="0" fontId="0" fillId="4" borderId="0" xfId="0" applyFill="1" applyBorder="1" applyAlignment="1">
      <alignment horizontal="left"/>
    </xf>
    <xf numFmtId="0" fontId="0" fillId="4" borderId="40" xfId="0" applyFill="1" applyBorder="1" applyAlignment="1">
      <alignment horizontal="left"/>
    </xf>
    <xf numFmtId="49" fontId="0" fillId="4" borderId="7" xfId="0" applyNumberFormat="1" applyFill="1" applyBorder="1" applyAlignment="1">
      <alignment horizontal="left"/>
    </xf>
    <xf numFmtId="0" fontId="0" fillId="4" borderId="7" xfId="0" applyFill="1" applyBorder="1" applyAlignment="1">
      <alignment horizontal="left"/>
    </xf>
    <xf numFmtId="0" fontId="0" fillId="4" borderId="2" xfId="0" applyFill="1" applyBorder="1" applyAlignment="1">
      <alignment horizontal="left"/>
    </xf>
    <xf numFmtId="0" fontId="43" fillId="4" borderId="0" xfId="0" applyFont="1" applyFill="1" applyBorder="1" applyAlignment="1">
      <alignment horizontal="left"/>
    </xf>
    <xf numFmtId="0" fontId="43" fillId="4" borderId="40" xfId="0" applyFont="1" applyFill="1" applyBorder="1" applyAlignment="1">
      <alignment horizontal="left"/>
    </xf>
    <xf numFmtId="49" fontId="27" fillId="0" borderId="100" xfId="0" applyNumberFormat="1" applyFont="1" applyFill="1" applyBorder="1" applyAlignment="1">
      <alignment horizontal="center" vertical="center"/>
    </xf>
    <xf numFmtId="49" fontId="27" fillId="0" borderId="101" xfId="0" applyNumberFormat="1" applyFont="1" applyFill="1" applyBorder="1" applyAlignment="1">
      <alignment horizontal="center" vertical="center"/>
    </xf>
    <xf numFmtId="49" fontId="27" fillId="0" borderId="102" xfId="0" applyNumberFormat="1" applyFont="1" applyFill="1" applyBorder="1" applyAlignment="1">
      <alignment horizontal="center" vertical="center"/>
    </xf>
    <xf numFmtId="49" fontId="23" fillId="0" borderId="95" xfId="0" applyNumberFormat="1" applyFont="1" applyFill="1" applyBorder="1" applyAlignment="1">
      <alignment horizontal="center" vertical="center"/>
    </xf>
    <xf numFmtId="49" fontId="23" fillId="0" borderId="96" xfId="0" applyNumberFormat="1" applyFont="1" applyFill="1" applyBorder="1" applyAlignment="1">
      <alignment horizontal="center" vertical="center"/>
    </xf>
    <xf numFmtId="49" fontId="23" fillId="0" borderId="97" xfId="0" applyNumberFormat="1" applyFont="1" applyFill="1" applyBorder="1" applyAlignment="1">
      <alignment horizontal="center" vertical="center"/>
    </xf>
    <xf numFmtId="49" fontId="26" fillId="0" borderId="98" xfId="0" applyNumberFormat="1" applyFont="1" applyFill="1" applyBorder="1" applyAlignment="1">
      <alignment horizontal="center" vertical="center"/>
    </xf>
    <xf numFmtId="49" fontId="26" fillId="0" borderId="85" xfId="0" applyNumberFormat="1" applyFont="1" applyFill="1" applyBorder="1" applyAlignment="1">
      <alignment horizontal="center" vertical="center"/>
    </xf>
    <xf numFmtId="49" fontId="26" fillId="0" borderId="99" xfId="0" applyNumberFormat="1" applyFont="1" applyFill="1" applyBorder="1" applyAlignment="1">
      <alignment horizontal="center" vertical="center"/>
    </xf>
    <xf numFmtId="49" fontId="5" fillId="12" borderId="107" xfId="0" applyNumberFormat="1" applyFont="1" applyFill="1" applyBorder="1" applyAlignment="1">
      <alignment horizontal="center" vertical="center"/>
    </xf>
    <xf numFmtId="0" fontId="5" fillId="12" borderId="44" xfId="0" applyFont="1" applyFill="1" applyBorder="1" applyAlignment="1">
      <alignment horizontal="center" vertical="center"/>
    </xf>
    <xf numFmtId="0" fontId="5" fillId="12" borderId="108" xfId="0" applyFont="1" applyFill="1" applyBorder="1" applyAlignment="1">
      <alignment horizontal="center" vertical="center"/>
    </xf>
    <xf numFmtId="49" fontId="4" fillId="13" borderId="103" xfId="0" applyNumberFormat="1" applyFont="1" applyFill="1" applyBorder="1" applyAlignment="1">
      <alignment horizontal="center" vertical="center"/>
    </xf>
    <xf numFmtId="49" fontId="4" fillId="13" borderId="109" xfId="0" applyNumberFormat="1" applyFont="1" applyFill="1" applyBorder="1" applyAlignment="1">
      <alignment horizontal="center" vertical="center"/>
    </xf>
    <xf numFmtId="49" fontId="5" fillId="12" borderId="39" xfId="0" applyNumberFormat="1" applyFont="1" applyFill="1" applyBorder="1" applyAlignment="1">
      <alignment horizontal="center" vertical="center"/>
    </xf>
    <xf numFmtId="49" fontId="5" fillId="12" borderId="0" xfId="0" applyNumberFormat="1" applyFont="1" applyFill="1" applyBorder="1" applyAlignment="1">
      <alignment horizontal="center" vertical="center"/>
    </xf>
    <xf numFmtId="49" fontId="5" fillId="12" borderId="40" xfId="0" applyNumberFormat="1" applyFont="1" applyFill="1" applyBorder="1" applyAlignment="1">
      <alignment horizontal="center" vertical="center"/>
    </xf>
    <xf numFmtId="49" fontId="42" fillId="29" borderId="103" xfId="0" applyNumberFormat="1" applyFont="1" applyFill="1" applyBorder="1" applyAlignment="1">
      <alignment horizontal="center"/>
    </xf>
    <xf numFmtId="49" fontId="42" fillId="29" borderId="11" xfId="0" applyNumberFormat="1" applyFont="1" applyFill="1" applyBorder="1" applyAlignment="1">
      <alignment horizontal="center"/>
    </xf>
    <xf numFmtId="49" fontId="42" fillId="29" borderId="109" xfId="0" applyNumberFormat="1" applyFont="1" applyFill="1" applyBorder="1" applyAlignment="1">
      <alignment horizontal="center"/>
    </xf>
    <xf numFmtId="49" fontId="19" fillId="10" borderId="112" xfId="0" applyNumberFormat="1" applyFont="1" applyFill="1" applyBorder="1" applyAlignment="1">
      <alignment horizontal="center" vertical="center"/>
    </xf>
    <xf numFmtId="49" fontId="19" fillId="10" borderId="26" xfId="0" applyNumberFormat="1" applyFont="1" applyFill="1" applyBorder="1" applyAlignment="1">
      <alignment horizontal="center" vertical="center"/>
    </xf>
    <xf numFmtId="49" fontId="19" fillId="10" borderId="70" xfId="0" applyNumberFormat="1" applyFont="1" applyFill="1" applyBorder="1" applyAlignment="1">
      <alignment horizontal="center" vertical="center"/>
    </xf>
    <xf numFmtId="49" fontId="0" fillId="0" borderId="42" xfId="0" applyNumberFormat="1" applyFill="1" applyBorder="1" applyAlignment="1">
      <alignment horizontal="left"/>
    </xf>
    <xf numFmtId="0" fontId="0" fillId="0" borderId="42" xfId="0" applyFill="1" applyBorder="1" applyAlignment="1">
      <alignment horizontal="left"/>
    </xf>
    <xf numFmtId="0" fontId="0" fillId="0" borderId="46" xfId="0" applyFill="1" applyBorder="1" applyAlignment="1">
      <alignment horizontal="left"/>
    </xf>
    <xf numFmtId="49" fontId="0" fillId="0" borderId="7" xfId="0" applyNumberFormat="1" applyFill="1" applyBorder="1" applyAlignment="1">
      <alignment horizontal="left"/>
    </xf>
    <xf numFmtId="0" fontId="0" fillId="0" borderId="7" xfId="0" applyFill="1" applyBorder="1" applyAlignment="1">
      <alignment horizontal="left"/>
    </xf>
    <xf numFmtId="0" fontId="0" fillId="0" borderId="2" xfId="0" applyFill="1" applyBorder="1" applyAlignment="1">
      <alignment horizontal="left"/>
    </xf>
    <xf numFmtId="49" fontId="10" fillId="31" borderId="112" xfId="0" applyNumberFormat="1" applyFont="1" applyFill="1" applyBorder="1" applyAlignment="1">
      <alignment horizontal="center" vertical="center"/>
    </xf>
    <xf numFmtId="0" fontId="10" fillId="31" borderId="26" xfId="0" applyFont="1" applyFill="1" applyBorder="1" applyAlignment="1">
      <alignment horizontal="center" vertical="center"/>
    </xf>
    <xf numFmtId="0" fontId="10" fillId="31" borderId="70" xfId="0" applyFont="1" applyFill="1" applyBorder="1" applyAlignment="1">
      <alignment horizontal="center" vertical="center"/>
    </xf>
    <xf numFmtId="49" fontId="21" fillId="21" borderId="38" xfId="0" applyNumberFormat="1" applyFont="1" applyFill="1" applyBorder="1" applyAlignment="1">
      <alignment horizontal="center"/>
    </xf>
    <xf numFmtId="49" fontId="21" fillId="21" borderId="21" xfId="0" applyNumberFormat="1" applyFont="1" applyFill="1" applyBorder="1" applyAlignment="1">
      <alignment horizontal="center"/>
    </xf>
    <xf numFmtId="49" fontId="22" fillId="10" borderId="51" xfId="0" applyNumberFormat="1" applyFont="1" applyFill="1" applyBorder="1" applyAlignment="1">
      <alignment horizontal="center" vertical="center"/>
    </xf>
    <xf numFmtId="49" fontId="22" fillId="10" borderId="0" xfId="0" applyNumberFormat="1" applyFont="1" applyFill="1" applyBorder="1" applyAlignment="1">
      <alignment horizontal="center" vertical="center"/>
    </xf>
    <xf numFmtId="49" fontId="21" fillId="10" borderId="38" xfId="0" applyNumberFormat="1" applyFont="1" applyFill="1" applyBorder="1" applyAlignment="1">
      <alignment horizontal="center" vertical="center"/>
    </xf>
    <xf numFmtId="49" fontId="20" fillId="10" borderId="21" xfId="0" applyNumberFormat="1" applyFont="1" applyFill="1" applyBorder="1" applyAlignment="1">
      <alignment horizontal="center" vertical="center"/>
    </xf>
    <xf numFmtId="49" fontId="20" fillId="10" borderId="77" xfId="0" applyNumberFormat="1" applyFont="1" applyFill="1" applyBorder="1" applyAlignment="1">
      <alignment horizontal="center" vertical="center"/>
    </xf>
    <xf numFmtId="49" fontId="6" fillId="13" borderId="38" xfId="0" applyNumberFormat="1" applyFont="1" applyFill="1" applyBorder="1" applyAlignment="1">
      <alignment horizontal="center" vertical="center"/>
    </xf>
    <xf numFmtId="49" fontId="6" fillId="13" borderId="21" xfId="0" applyNumberFormat="1" applyFont="1" applyFill="1" applyBorder="1" applyAlignment="1">
      <alignment horizontal="center" vertical="center"/>
    </xf>
    <xf numFmtId="49" fontId="5" fillId="12" borderId="51" xfId="0" applyNumberFormat="1" applyFont="1" applyFill="1" applyBorder="1" applyAlignment="1">
      <alignment horizontal="center" vertical="center"/>
    </xf>
    <xf numFmtId="49" fontId="4" fillId="13" borderId="48" xfId="0" applyNumberFormat="1" applyFont="1" applyFill="1" applyBorder="1" applyAlignment="1">
      <alignment horizontal="center" vertical="center"/>
    </xf>
    <xf numFmtId="49" fontId="4" fillId="13" borderId="49" xfId="0" applyNumberFormat="1" applyFont="1" applyFill="1" applyBorder="1" applyAlignment="1">
      <alignment horizontal="center" vertical="center"/>
    </xf>
    <xf numFmtId="49" fontId="4" fillId="13" borderId="50" xfId="0" applyNumberFormat="1" applyFont="1" applyFill="1" applyBorder="1" applyAlignment="1">
      <alignment horizontal="center" vertical="center"/>
    </xf>
    <xf numFmtId="49" fontId="16" fillId="13" borderId="38" xfId="0" applyNumberFormat="1" applyFont="1" applyFill="1" applyBorder="1" applyAlignment="1">
      <alignment horizontal="center" vertical="center"/>
    </xf>
    <xf numFmtId="49" fontId="16" fillId="13" borderId="21" xfId="0" applyNumberFormat="1" applyFont="1" applyFill="1" applyBorder="1" applyAlignment="1">
      <alignment horizontal="center" vertical="center"/>
    </xf>
    <xf numFmtId="49" fontId="10" fillId="14" borderId="60" xfId="0" applyNumberFormat="1" applyFont="1" applyFill="1" applyBorder="1" applyAlignment="1">
      <alignment horizontal="left" vertical="top"/>
    </xf>
    <xf numFmtId="49" fontId="10" fillId="14" borderId="40" xfId="0" applyNumberFormat="1" applyFont="1" applyFill="1" applyBorder="1" applyAlignment="1">
      <alignment horizontal="left" vertical="top"/>
    </xf>
    <xf numFmtId="49" fontId="10" fillId="14" borderId="69" xfId="0" applyNumberFormat="1" applyFont="1" applyFill="1" applyBorder="1" applyAlignment="1">
      <alignment horizontal="left" vertical="top"/>
    </xf>
    <xf numFmtId="0" fontId="0" fillId="0" borderId="39" xfId="0" applyBorder="1" applyAlignment="1">
      <alignment horizontal="left" wrapText="1"/>
    </xf>
    <xf numFmtId="0" fontId="0" fillId="0" borderId="0" xfId="0" applyBorder="1" applyAlignment="1">
      <alignment horizontal="left" wrapText="1"/>
    </xf>
    <xf numFmtId="0" fontId="0" fillId="0" borderId="62" xfId="0" applyBorder="1" applyAlignment="1">
      <alignment horizontal="left" wrapText="1"/>
    </xf>
    <xf numFmtId="49" fontId="21" fillId="10" borderId="51" xfId="0" applyNumberFormat="1" applyFont="1" applyFill="1" applyBorder="1" applyAlignment="1">
      <alignment horizontal="center" vertical="center"/>
    </xf>
    <xf numFmtId="49" fontId="21" fillId="10" borderId="0" xfId="0" applyNumberFormat="1" applyFont="1" applyFill="1" applyBorder="1" applyAlignment="1">
      <alignment horizontal="center" vertical="center"/>
    </xf>
    <xf numFmtId="49" fontId="21" fillId="10" borderId="72" xfId="0" applyNumberFormat="1" applyFont="1" applyFill="1" applyBorder="1" applyAlignment="1">
      <alignment horizontal="center" vertical="center"/>
    </xf>
    <xf numFmtId="49" fontId="10" fillId="14" borderId="70" xfId="0" applyNumberFormat="1" applyFont="1" applyFill="1" applyBorder="1" applyAlignment="1">
      <alignment horizontal="left" vertical="center"/>
    </xf>
    <xf numFmtId="49" fontId="10" fillId="14" borderId="69" xfId="0" applyNumberFormat="1" applyFont="1" applyFill="1" applyBorder="1" applyAlignment="1">
      <alignment horizontal="left" vertical="center"/>
    </xf>
    <xf numFmtId="49" fontId="7" fillId="14" borderId="81" xfId="0" applyNumberFormat="1" applyFont="1" applyFill="1" applyBorder="1" applyAlignment="1">
      <alignment horizontal="center" vertical="center"/>
    </xf>
    <xf numFmtId="49" fontId="7" fillId="14" borderId="82" xfId="0" applyNumberFormat="1" applyFont="1" applyFill="1" applyBorder="1" applyAlignment="1">
      <alignment horizontal="center" vertical="center"/>
    </xf>
    <xf numFmtId="49" fontId="40" fillId="3" borderId="6" xfId="0" applyNumberFormat="1" applyFont="1" applyFill="1" applyBorder="1" applyAlignment="1">
      <alignment horizontal="center" vertical="center"/>
    </xf>
    <xf numFmtId="49" fontId="40" fillId="3" borderId="2" xfId="0" applyNumberFormat="1" applyFont="1" applyFill="1" applyBorder="1" applyAlignment="1">
      <alignment horizontal="center" vertical="center"/>
    </xf>
    <xf numFmtId="49" fontId="23" fillId="0" borderId="84" xfId="0" applyNumberFormat="1" applyFont="1" applyFill="1" applyBorder="1" applyAlignment="1">
      <alignment horizontal="center" vertical="center"/>
    </xf>
    <xf numFmtId="49" fontId="23" fillId="0" borderId="85" xfId="0" applyNumberFormat="1" applyFont="1" applyFill="1" applyBorder="1" applyAlignment="1">
      <alignment horizontal="center" vertical="center"/>
    </xf>
    <xf numFmtId="49" fontId="23" fillId="0" borderId="86" xfId="0" applyNumberFormat="1" applyFont="1" applyFill="1" applyBorder="1" applyAlignment="1">
      <alignment horizontal="center" vertical="center"/>
    </xf>
    <xf numFmtId="49" fontId="29" fillId="0" borderId="84" xfId="0" applyNumberFormat="1" applyFont="1" applyFill="1" applyBorder="1" applyAlignment="1">
      <alignment horizontal="center" vertical="center"/>
    </xf>
    <xf numFmtId="49" fontId="29" fillId="0" borderId="85" xfId="0" applyNumberFormat="1" applyFont="1" applyFill="1" applyBorder="1" applyAlignment="1">
      <alignment horizontal="center" vertical="center"/>
    </xf>
    <xf numFmtId="49" fontId="29" fillId="0" borderId="86" xfId="0" applyNumberFormat="1" applyFont="1" applyFill="1" applyBorder="1" applyAlignment="1">
      <alignment horizontal="center" vertical="center"/>
    </xf>
    <xf numFmtId="49" fontId="29" fillId="0" borderId="87" xfId="0" applyNumberFormat="1" applyFont="1" applyFill="1" applyBorder="1" applyAlignment="1">
      <alignment horizontal="center" vertical="center"/>
    </xf>
    <xf numFmtId="49" fontId="29" fillId="0" borderId="88" xfId="0" applyNumberFormat="1" applyFont="1" applyFill="1" applyBorder="1" applyAlignment="1">
      <alignment horizontal="center" vertical="center"/>
    </xf>
    <xf numFmtId="49" fontId="29" fillId="0" borderId="89" xfId="0" applyNumberFormat="1" applyFont="1" applyFill="1" applyBorder="1" applyAlignment="1">
      <alignment horizontal="center" vertical="center"/>
    </xf>
    <xf numFmtId="49" fontId="0" fillId="14" borderId="39" xfId="0" applyNumberFormat="1" applyFill="1" applyBorder="1" applyAlignment="1">
      <alignment horizontal="left" wrapText="1"/>
    </xf>
    <xf numFmtId="49" fontId="0" fillId="14" borderId="0" xfId="0" applyNumberFormat="1" applyFill="1" applyBorder="1" applyAlignment="1">
      <alignment horizontal="left" wrapText="1"/>
    </xf>
    <xf numFmtId="49" fontId="0" fillId="14" borderId="62" xfId="0" applyNumberFormat="1" applyFill="1" applyBorder="1" applyAlignment="1">
      <alignment horizontal="left" wrapText="1"/>
    </xf>
    <xf numFmtId="49" fontId="0" fillId="14" borderId="3" xfId="0" applyNumberFormat="1" applyFill="1" applyBorder="1" applyAlignment="1">
      <alignment horizontal="left"/>
    </xf>
    <xf numFmtId="49" fontId="0" fillId="14" borderId="4" xfId="0" applyNumberFormat="1" applyFill="1" applyBorder="1" applyAlignment="1">
      <alignment horizontal="left"/>
    </xf>
    <xf numFmtId="49" fontId="0" fillId="14" borderId="63" xfId="0" applyNumberFormat="1" applyFill="1" applyBorder="1" applyAlignment="1">
      <alignment horizontal="left"/>
    </xf>
    <xf numFmtId="49" fontId="10" fillId="14" borderId="68" xfId="0" applyNumberFormat="1" applyFont="1" applyFill="1" applyBorder="1" applyAlignment="1">
      <alignment horizontal="left" vertical="center"/>
    </xf>
    <xf numFmtId="49" fontId="10" fillId="14" borderId="65" xfId="0" applyNumberFormat="1" applyFont="1" applyFill="1" applyBorder="1" applyAlignment="1">
      <alignment horizontal="left" vertical="center"/>
    </xf>
    <xf numFmtId="49" fontId="10" fillId="14" borderId="66" xfId="0" applyNumberFormat="1" applyFont="1" applyFill="1" applyBorder="1" applyAlignment="1">
      <alignment horizontal="left" vertical="center"/>
    </xf>
    <xf numFmtId="49" fontId="10" fillId="14" borderId="70" xfId="0" applyNumberFormat="1" applyFont="1" applyFill="1" applyBorder="1" applyAlignment="1">
      <alignment horizontal="left" vertical="top"/>
    </xf>
    <xf numFmtId="49" fontId="16" fillId="5" borderId="10" xfId="0" applyNumberFormat="1" applyFont="1" applyFill="1" applyBorder="1" applyAlignment="1">
      <alignment horizontal="center" vertical="center"/>
    </xf>
    <xf numFmtId="49" fontId="16" fillId="5" borderId="11" xfId="0" applyNumberFormat="1" applyFont="1" applyFill="1" applyBorder="1" applyAlignment="1">
      <alignment horizontal="center" vertical="center"/>
    </xf>
    <xf numFmtId="49" fontId="16" fillId="5" borderId="12" xfId="0" applyNumberFormat="1" applyFont="1" applyFill="1" applyBorder="1" applyAlignment="1">
      <alignment horizontal="center" vertical="center"/>
    </xf>
    <xf numFmtId="49" fontId="5" fillId="12" borderId="37" xfId="0" applyNumberFormat="1" applyFont="1" applyFill="1" applyBorder="1" applyAlignment="1">
      <alignment horizontal="center" vertical="center"/>
    </xf>
    <xf numFmtId="49" fontId="5" fillId="12" borderId="26" xfId="0" applyNumberFormat="1" applyFont="1" applyFill="1" applyBorder="1" applyAlignment="1">
      <alignment horizontal="center" vertical="center"/>
    </xf>
    <xf numFmtId="49" fontId="13" fillId="12" borderId="10" xfId="0" applyNumberFormat="1" applyFont="1" applyFill="1" applyBorder="1" applyAlignment="1">
      <alignment horizontal="center" vertical="center"/>
    </xf>
    <xf numFmtId="49" fontId="13" fillId="12" borderId="11" xfId="0" applyNumberFormat="1" applyFont="1" applyFill="1" applyBorder="1" applyAlignment="1">
      <alignment horizontal="center" vertical="center"/>
    </xf>
    <xf numFmtId="49" fontId="19" fillId="10" borderId="37" xfId="0" applyNumberFormat="1" applyFont="1" applyFill="1" applyBorder="1" applyAlignment="1">
      <alignment horizontal="center" vertical="center"/>
    </xf>
    <xf numFmtId="49" fontId="19" fillId="10" borderId="71" xfId="0" applyNumberFormat="1" applyFont="1" applyFill="1" applyBorder="1" applyAlignment="1">
      <alignment horizontal="center" vertical="center"/>
    </xf>
    <xf numFmtId="49" fontId="19" fillId="25" borderId="48" xfId="0" applyNumberFormat="1" applyFont="1" applyFill="1" applyBorder="1" applyAlignment="1">
      <alignment horizontal="center" vertical="center"/>
    </xf>
    <xf numFmtId="49" fontId="19" fillId="25" borderId="49" xfId="0" applyNumberFormat="1" applyFont="1" applyFill="1" applyBorder="1" applyAlignment="1">
      <alignment horizontal="center" vertical="center"/>
    </xf>
    <xf numFmtId="49" fontId="19" fillId="25" borderId="50" xfId="0" applyNumberFormat="1" applyFont="1" applyFill="1" applyBorder="1" applyAlignment="1">
      <alignment horizontal="center" vertical="center"/>
    </xf>
    <xf numFmtId="49" fontId="0" fillId="14" borderId="73" xfId="0" applyNumberFormat="1" applyFill="1" applyBorder="1" applyAlignment="1">
      <alignment horizontal="center" wrapText="1"/>
    </xf>
    <xf numFmtId="49" fontId="0" fillId="14" borderId="74" xfId="0" applyNumberFormat="1" applyFill="1" applyBorder="1" applyAlignment="1">
      <alignment horizontal="center" wrapText="1"/>
    </xf>
    <xf numFmtId="49" fontId="0" fillId="14" borderId="61" xfId="0" applyNumberFormat="1" applyFill="1" applyBorder="1" applyAlignment="1">
      <alignment horizontal="center" wrapText="1"/>
    </xf>
    <xf numFmtId="49" fontId="0" fillId="14" borderId="39" xfId="0" applyNumberFormat="1" applyFill="1" applyBorder="1" applyAlignment="1">
      <alignment horizontal="center" wrapText="1"/>
    </xf>
    <xf numFmtId="49" fontId="0" fillId="14" borderId="0" xfId="0" applyNumberFormat="1" applyFill="1" applyBorder="1" applyAlignment="1">
      <alignment horizontal="center" wrapText="1"/>
    </xf>
    <xf numFmtId="49" fontId="0" fillId="14" borderId="62" xfId="0" applyNumberFormat="1" applyFill="1" applyBorder="1" applyAlignment="1">
      <alignment horizontal="center" wrapText="1"/>
    </xf>
  </cellXfs>
  <cellStyles count="6">
    <cellStyle name="Currency 3" xfId="2" xr:uid="{6951D20F-9967-4DC4-ABBF-256DD7AD4270}"/>
    <cellStyle name="Normal" xfId="0" builtinId="0"/>
    <cellStyle name="Normal 3" xfId="3" xr:uid="{72A7BA60-38A7-48BC-9833-8B5A55E92E58}"/>
    <cellStyle name="Output" xfId="1" builtinId="21"/>
    <cellStyle name="Percent" xfId="5" builtinId="5"/>
    <cellStyle name="Title" xfId="4" builtinId="15"/>
  </cellStyles>
  <dxfs count="1">
    <dxf>
      <fill>
        <patternFill patternType="solid">
          <fgColor theme="6" tint="0.79998168889431442"/>
        </patternFill>
      </fill>
    </dxf>
  </dxfs>
  <tableStyles count="0" defaultTableStyle="TableStyleMedium2" defaultPivotStyle="PivotStyleLight16"/>
  <colors>
    <mruColors>
      <color rgb="FFF2F2F2"/>
      <color rgb="FFFFFFCC"/>
      <color rgb="FFFFE1E1"/>
      <color rgb="FFD0D0D0"/>
      <color rgb="FF000000"/>
      <color rgb="FFFFCCCC"/>
      <color rgb="FFFF5050"/>
      <color rgb="FFE83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26251</xdr:rowOff>
    </xdr:from>
    <xdr:to>
      <xdr:col>1</xdr:col>
      <xdr:colOff>1078664</xdr:colOff>
      <xdr:row>2</xdr:row>
      <xdr:rowOff>77845</xdr:rowOff>
    </xdr:to>
    <xdr:pic>
      <xdr:nvPicPr>
        <xdr:cNvPr id="4" name="Picture 1" descr="Picture 1">
          <a:extLst>
            <a:ext uri="{FF2B5EF4-FFF2-40B4-BE49-F238E27FC236}">
              <a16:creationId xmlns:a16="http://schemas.microsoft.com/office/drawing/2014/main" id="{054D6FF8-F62C-4C09-9DF1-C2855673D1F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3500" y="26251"/>
          <a:ext cx="2405814" cy="689769"/>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47900</xdr:rowOff>
    </xdr:from>
    <xdr:to>
      <xdr:col>1</xdr:col>
      <xdr:colOff>1078664</xdr:colOff>
      <xdr:row>2</xdr:row>
      <xdr:rowOff>70140</xdr:rowOff>
    </xdr:to>
    <xdr:pic>
      <xdr:nvPicPr>
        <xdr:cNvPr id="2" name="Picture 1" descr="Picture 1">
          <a:extLst>
            <a:ext uri="{FF2B5EF4-FFF2-40B4-BE49-F238E27FC236}">
              <a16:creationId xmlns:a16="http://schemas.microsoft.com/office/drawing/2014/main" id="{6DE72BD0-5121-4E2F-BFDC-3D35AFF40D0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3500" y="242730"/>
          <a:ext cx="2487209" cy="650024"/>
        </a:xfrm>
        <a:prstGeom prst="rect">
          <a:avLst/>
        </a:prstGeom>
        <a:ln w="12700" cap="flat">
          <a:noFill/>
          <a:miter lim="400000"/>
        </a:ln>
        <a:effectLst/>
      </xdr:spPr>
    </xdr:pic>
    <xdr:clientData/>
  </xdr:twoCellAnchor>
  <xdr:twoCellAnchor editAs="oneCell">
    <xdr:from>
      <xdr:col>5</xdr:col>
      <xdr:colOff>320039</xdr:colOff>
      <xdr:row>0</xdr:row>
      <xdr:rowOff>142603</xdr:rowOff>
    </xdr:from>
    <xdr:to>
      <xdr:col>5</xdr:col>
      <xdr:colOff>959031</xdr:colOff>
      <xdr:row>1</xdr:row>
      <xdr:rowOff>139777</xdr:rowOff>
    </xdr:to>
    <xdr:pic>
      <xdr:nvPicPr>
        <xdr:cNvPr id="3" name="Picture 2" descr="4,800+ American Flag Clipart Stock Illustrations, Royalty ...">
          <a:extLst>
            <a:ext uri="{FF2B5EF4-FFF2-40B4-BE49-F238E27FC236}">
              <a16:creationId xmlns:a16="http://schemas.microsoft.com/office/drawing/2014/main" id="{67490C95-FFE2-4C62-9F32-48B53FE3C75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106" t="19255" r="3106" b="18634"/>
        <a:stretch/>
      </xdr:blipFill>
      <xdr:spPr bwMode="auto">
        <a:xfrm>
          <a:off x="9093925" y="142603"/>
          <a:ext cx="638992" cy="421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264583</xdr:colOff>
      <xdr:row>0</xdr:row>
      <xdr:rowOff>62775</xdr:rowOff>
    </xdr:from>
    <xdr:to>
      <xdr:col>2</xdr:col>
      <xdr:colOff>243417</xdr:colOff>
      <xdr:row>2</xdr:row>
      <xdr:rowOff>63499</xdr:rowOff>
    </xdr:to>
    <xdr:pic>
      <xdr:nvPicPr>
        <xdr:cNvPr id="2" name="Picture 1" descr="Picture 1">
          <a:extLst>
            <a:ext uri="{FF2B5EF4-FFF2-40B4-BE49-F238E27FC236}">
              <a16:creationId xmlns:a16="http://schemas.microsoft.com/office/drawing/2014/main" id="{2F7F9B5C-FD0E-42FF-B97E-5E571A2067E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64583" y="62775"/>
          <a:ext cx="2590272" cy="627787"/>
        </a:xfrm>
        <a:prstGeom prst="rect">
          <a:avLst/>
        </a:prstGeom>
        <a:ln w="12700" cap="flat">
          <a:noFill/>
          <a:miter lim="400000"/>
        </a:ln>
        <a:effectLst>
          <a:outerShdw blurRad="152400" dist="317500" dir="5400000" sx="90000" sy="-19000" rotWithShape="0">
            <a:prstClr val="black">
              <a:alpha val="15000"/>
            </a:prst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5BA43-45C7-49E0-A7BF-6FE2E1523050}">
  <sheetPr>
    <tabColor rgb="FFFF0000"/>
  </sheetPr>
  <dimension ref="A1:F157"/>
  <sheetViews>
    <sheetView view="pageBreakPreview" topLeftCell="A59" zoomScale="120" zoomScaleNormal="110" zoomScaleSheetLayoutView="120" workbookViewId="0">
      <selection activeCell="A97" sqref="A97:F97"/>
    </sheetView>
  </sheetViews>
  <sheetFormatPr defaultRowHeight="14.4" x14ac:dyDescent="0.3"/>
  <cols>
    <col min="1" max="1" width="20.5546875" bestFit="1" customWidth="1"/>
    <col min="2" max="2" width="18.5546875" bestFit="1" customWidth="1"/>
    <col min="3" max="3" width="7" bestFit="1" customWidth="1"/>
    <col min="4" max="4" width="68.5546875" bestFit="1" customWidth="1"/>
    <col min="5" max="5" width="8.109375" bestFit="1" customWidth="1"/>
    <col min="6" max="6" width="13.44140625" bestFit="1" customWidth="1"/>
  </cols>
  <sheetData>
    <row r="1" spans="1:6" ht="33.6" x14ac:dyDescent="0.3">
      <c r="A1" s="69"/>
      <c r="B1" s="70"/>
      <c r="C1" s="70"/>
      <c r="D1" s="57"/>
      <c r="E1" s="70"/>
      <c r="F1" s="70"/>
    </row>
    <row r="2" spans="1:6" ht="15.6" x14ac:dyDescent="0.3">
      <c r="A2" s="359" t="s">
        <v>0</v>
      </c>
      <c r="B2" s="360"/>
      <c r="C2" s="360"/>
      <c r="D2" s="360"/>
      <c r="E2" s="360"/>
      <c r="F2" s="360"/>
    </row>
    <row r="3" spans="1:6" ht="15.6" x14ac:dyDescent="0.3">
      <c r="A3" s="361" t="s">
        <v>1</v>
      </c>
      <c r="B3" s="362"/>
      <c r="C3" s="362"/>
      <c r="D3" s="362"/>
      <c r="E3" s="362"/>
      <c r="F3" s="362"/>
    </row>
    <row r="4" spans="1:6" ht="36" x14ac:dyDescent="0.3">
      <c r="A4" s="7" t="s">
        <v>2</v>
      </c>
      <c r="B4" s="8" t="s">
        <v>3</v>
      </c>
      <c r="C4" s="7" t="s">
        <v>4</v>
      </c>
      <c r="D4" s="7" t="s">
        <v>5</v>
      </c>
      <c r="E4" s="7" t="s">
        <v>6</v>
      </c>
      <c r="F4" s="7" t="s">
        <v>7</v>
      </c>
    </row>
    <row r="5" spans="1:6" ht="17.399999999999999" x14ac:dyDescent="0.3">
      <c r="A5" s="366" t="s">
        <v>8</v>
      </c>
      <c r="B5" s="367"/>
      <c r="C5" s="367"/>
      <c r="D5" s="367"/>
      <c r="E5" s="367"/>
      <c r="F5" s="367"/>
    </row>
    <row r="6" spans="1:6" ht="18" x14ac:dyDescent="0.3">
      <c r="A6" s="371" t="s">
        <v>9</v>
      </c>
      <c r="B6" s="372"/>
      <c r="C6" s="372"/>
      <c r="D6" s="372"/>
      <c r="E6" s="372"/>
      <c r="F6" s="373"/>
    </row>
    <row r="7" spans="1:6" ht="15.6" x14ac:dyDescent="0.3">
      <c r="A7" s="9" t="s">
        <v>10</v>
      </c>
      <c r="B7" s="10">
        <v>756619003283</v>
      </c>
      <c r="C7" s="11">
        <v>10</v>
      </c>
      <c r="D7" s="9" t="s">
        <v>11</v>
      </c>
      <c r="E7" s="12" t="s">
        <v>12</v>
      </c>
      <c r="F7" s="13">
        <v>70.989999999999995</v>
      </c>
    </row>
    <row r="8" spans="1:6" ht="15.6" x14ac:dyDescent="0.3">
      <c r="A8" s="9" t="s">
        <v>13</v>
      </c>
      <c r="B8" s="10" t="s">
        <v>14</v>
      </c>
      <c r="C8" s="11">
        <v>3</v>
      </c>
      <c r="D8" s="9" t="s">
        <v>15</v>
      </c>
      <c r="E8" s="12" t="s">
        <v>12</v>
      </c>
      <c r="F8" s="13">
        <v>179.99</v>
      </c>
    </row>
    <row r="9" spans="1:6" ht="15.6" x14ac:dyDescent="0.3">
      <c r="A9" s="9" t="s">
        <v>16</v>
      </c>
      <c r="B9" s="10">
        <v>756619005621</v>
      </c>
      <c r="C9" s="11">
        <v>3</v>
      </c>
      <c r="D9" s="9" t="s">
        <v>17</v>
      </c>
      <c r="E9" s="12" t="s">
        <v>12</v>
      </c>
      <c r="F9" s="13">
        <v>287.99</v>
      </c>
    </row>
    <row r="10" spans="1:6" ht="15.6" x14ac:dyDescent="0.3">
      <c r="A10" s="9" t="s">
        <v>18</v>
      </c>
      <c r="B10" s="10">
        <v>756619011905</v>
      </c>
      <c r="C10" s="11">
        <v>12</v>
      </c>
      <c r="D10" s="9" t="s">
        <v>19</v>
      </c>
      <c r="E10" s="12" t="s">
        <v>12</v>
      </c>
      <c r="F10" s="13">
        <v>64.489999999999995</v>
      </c>
    </row>
    <row r="11" spans="1:6" ht="15.6" x14ac:dyDescent="0.3">
      <c r="A11" s="9" t="s">
        <v>20</v>
      </c>
      <c r="B11" s="10">
        <v>756619014180</v>
      </c>
      <c r="C11" s="11">
        <v>1</v>
      </c>
      <c r="D11" s="9" t="s">
        <v>21</v>
      </c>
      <c r="E11" s="12" t="s">
        <v>12</v>
      </c>
      <c r="F11" s="13">
        <v>499</v>
      </c>
    </row>
    <row r="12" spans="1:6" ht="15.6" x14ac:dyDescent="0.3">
      <c r="A12" s="9" t="s">
        <v>22</v>
      </c>
      <c r="B12" s="10">
        <v>756619014203</v>
      </c>
      <c r="C12" s="11">
        <v>6</v>
      </c>
      <c r="D12" s="9" t="s">
        <v>23</v>
      </c>
      <c r="E12" s="12" t="s">
        <v>12</v>
      </c>
      <c r="F12" s="13">
        <v>47.9</v>
      </c>
    </row>
    <row r="13" spans="1:6" ht="15.6" x14ac:dyDescent="0.3">
      <c r="A13" s="9" t="s">
        <v>24</v>
      </c>
      <c r="B13" s="10">
        <v>756619014548</v>
      </c>
      <c r="C13" s="11"/>
      <c r="D13" s="9" t="s">
        <v>25</v>
      </c>
      <c r="E13" s="12" t="s">
        <v>26</v>
      </c>
      <c r="F13" s="13">
        <v>2999</v>
      </c>
    </row>
    <row r="14" spans="1:6" ht="15.6" x14ac:dyDescent="0.3">
      <c r="A14" s="9" t="s">
        <v>27</v>
      </c>
      <c r="B14" s="10">
        <v>756619014555</v>
      </c>
      <c r="C14" s="11"/>
      <c r="D14" s="9" t="s">
        <v>28</v>
      </c>
      <c r="E14" s="12" t="s">
        <v>12</v>
      </c>
      <c r="F14" s="13">
        <v>3499</v>
      </c>
    </row>
    <row r="15" spans="1:6" ht="15.6" x14ac:dyDescent="0.3">
      <c r="A15" s="9" t="s">
        <v>29</v>
      </c>
      <c r="B15" s="10">
        <v>756619014562</v>
      </c>
      <c r="C15" s="11"/>
      <c r="D15" s="9" t="s">
        <v>30</v>
      </c>
      <c r="E15" s="12" t="s">
        <v>26</v>
      </c>
      <c r="F15" s="13">
        <v>234</v>
      </c>
    </row>
    <row r="16" spans="1:6" ht="15.6" x14ac:dyDescent="0.3">
      <c r="A16" s="9" t="s">
        <v>31</v>
      </c>
      <c r="B16" s="10">
        <v>756619014579</v>
      </c>
      <c r="C16" s="11"/>
      <c r="D16" s="9" t="s">
        <v>32</v>
      </c>
      <c r="E16" s="12" t="s">
        <v>26</v>
      </c>
      <c r="F16" s="13">
        <v>667</v>
      </c>
    </row>
    <row r="17" spans="1:6" ht="15.6" x14ac:dyDescent="0.3">
      <c r="A17" s="9" t="s">
        <v>33</v>
      </c>
      <c r="B17" s="10">
        <v>756619014586</v>
      </c>
      <c r="C17" s="11"/>
      <c r="D17" s="9" t="s">
        <v>34</v>
      </c>
      <c r="E17" s="12" t="s">
        <v>12</v>
      </c>
      <c r="F17" s="13">
        <v>400</v>
      </c>
    </row>
    <row r="18" spans="1:6" ht="15.6" x14ac:dyDescent="0.3">
      <c r="A18" s="9" t="s">
        <v>35</v>
      </c>
      <c r="B18" s="10">
        <v>756619014548</v>
      </c>
      <c r="C18" s="11"/>
      <c r="D18" s="9" t="s">
        <v>36</v>
      </c>
      <c r="E18" s="12" t="s">
        <v>26</v>
      </c>
      <c r="F18" s="13">
        <v>2099</v>
      </c>
    </row>
    <row r="19" spans="1:6" ht="15.6" x14ac:dyDescent="0.3">
      <c r="A19" s="9" t="s">
        <v>37</v>
      </c>
      <c r="B19" s="10">
        <v>756619014661</v>
      </c>
      <c r="C19" s="11"/>
      <c r="D19" s="9" t="s">
        <v>38</v>
      </c>
      <c r="E19" s="12" t="s">
        <v>12</v>
      </c>
      <c r="F19" s="13">
        <v>2199</v>
      </c>
    </row>
    <row r="20" spans="1:6" ht="17.399999999999999" x14ac:dyDescent="0.3">
      <c r="A20" s="363" t="s">
        <v>39</v>
      </c>
      <c r="B20" s="364"/>
      <c r="C20" s="364"/>
      <c r="D20" s="364"/>
      <c r="E20" s="364"/>
      <c r="F20" s="365"/>
    </row>
    <row r="21" spans="1:6" ht="15.6" x14ac:dyDescent="0.3">
      <c r="A21" s="9" t="s">
        <v>40</v>
      </c>
      <c r="B21" s="10">
        <v>756619010861</v>
      </c>
      <c r="C21" s="11">
        <v>12</v>
      </c>
      <c r="D21" s="9" t="s">
        <v>41</v>
      </c>
      <c r="E21" s="12" t="s">
        <v>26</v>
      </c>
      <c r="F21" s="13">
        <v>31.99</v>
      </c>
    </row>
    <row r="22" spans="1:6" ht="15.6" x14ac:dyDescent="0.3">
      <c r="A22" s="9" t="s">
        <v>42</v>
      </c>
      <c r="B22" s="10">
        <v>756619002415</v>
      </c>
      <c r="C22" s="11">
        <v>12</v>
      </c>
      <c r="D22" s="9" t="s">
        <v>43</v>
      </c>
      <c r="E22" s="12" t="s">
        <v>12</v>
      </c>
      <c r="F22" s="13">
        <v>47.99</v>
      </c>
    </row>
    <row r="23" spans="1:6" ht="15.6" x14ac:dyDescent="0.3">
      <c r="A23" s="9" t="s">
        <v>44</v>
      </c>
      <c r="B23" s="10">
        <v>756619010847</v>
      </c>
      <c r="C23" s="11">
        <v>12</v>
      </c>
      <c r="D23" s="9" t="s">
        <v>45</v>
      </c>
      <c r="E23" s="12" t="s">
        <v>12</v>
      </c>
      <c r="F23" s="13">
        <v>47.99</v>
      </c>
    </row>
    <row r="24" spans="1:6" ht="15.6" x14ac:dyDescent="0.3">
      <c r="A24" s="9" t="s">
        <v>46</v>
      </c>
      <c r="B24" s="10">
        <v>756619002187</v>
      </c>
      <c r="C24" s="11">
        <v>6</v>
      </c>
      <c r="D24" s="9" t="s">
        <v>47</v>
      </c>
      <c r="E24" s="12" t="s">
        <v>12</v>
      </c>
      <c r="F24" s="13">
        <v>89.99</v>
      </c>
    </row>
    <row r="25" spans="1:6" ht="15.6" x14ac:dyDescent="0.3">
      <c r="A25" s="9" t="s">
        <v>48</v>
      </c>
      <c r="B25" s="10">
        <v>756619002590</v>
      </c>
      <c r="C25" s="11">
        <v>6</v>
      </c>
      <c r="D25" s="9" t="s">
        <v>49</v>
      </c>
      <c r="E25" s="12" t="s">
        <v>12</v>
      </c>
      <c r="F25" s="13">
        <v>134.99</v>
      </c>
    </row>
    <row r="26" spans="1:6" ht="15.6" x14ac:dyDescent="0.3">
      <c r="A26" s="9" t="s">
        <v>50</v>
      </c>
      <c r="B26" s="10">
        <v>756619002958</v>
      </c>
      <c r="C26" s="11">
        <v>3</v>
      </c>
      <c r="D26" s="9" t="s">
        <v>51</v>
      </c>
      <c r="E26" s="12" t="s">
        <v>12</v>
      </c>
      <c r="F26" s="13">
        <v>189.99</v>
      </c>
    </row>
    <row r="27" spans="1:6" ht="17.399999999999999" x14ac:dyDescent="0.3">
      <c r="A27" s="363" t="s">
        <v>52</v>
      </c>
      <c r="B27" s="364"/>
      <c r="C27" s="364"/>
      <c r="D27" s="364"/>
      <c r="E27" s="364"/>
      <c r="F27" s="365"/>
    </row>
    <row r="28" spans="1:6" ht="15.6" x14ac:dyDescent="0.3">
      <c r="A28" s="9" t="s">
        <v>53</v>
      </c>
      <c r="B28" s="10">
        <v>756619014388</v>
      </c>
      <c r="C28" s="11">
        <v>8</v>
      </c>
      <c r="D28" s="9" t="s">
        <v>54</v>
      </c>
      <c r="E28" s="12" t="s">
        <v>26</v>
      </c>
      <c r="F28" s="13">
        <v>23.9</v>
      </c>
    </row>
    <row r="29" spans="1:6" ht="15.6" x14ac:dyDescent="0.3">
      <c r="A29" s="9" t="s">
        <v>55</v>
      </c>
      <c r="B29" s="10">
        <v>756619014340</v>
      </c>
      <c r="C29" s="11">
        <v>8</v>
      </c>
      <c r="D29" s="9" t="s">
        <v>56</v>
      </c>
      <c r="E29" s="12" t="s">
        <v>12</v>
      </c>
      <c r="F29" s="13">
        <v>11.99</v>
      </c>
    </row>
    <row r="30" spans="1:6" ht="15.6" x14ac:dyDescent="0.3">
      <c r="A30" s="9" t="s">
        <v>57</v>
      </c>
      <c r="B30" s="10">
        <v>756619014357</v>
      </c>
      <c r="C30" s="11">
        <v>8</v>
      </c>
      <c r="D30" s="9" t="s">
        <v>58</v>
      </c>
      <c r="E30" s="12" t="s">
        <v>12</v>
      </c>
      <c r="F30" s="13">
        <v>14.99</v>
      </c>
    </row>
    <row r="31" spans="1:6" ht="15.6" x14ac:dyDescent="0.3">
      <c r="A31" s="9" t="s">
        <v>59</v>
      </c>
      <c r="B31" s="10">
        <v>756619014647</v>
      </c>
      <c r="C31" s="11">
        <v>4</v>
      </c>
      <c r="D31" s="9" t="s">
        <v>60</v>
      </c>
      <c r="E31" s="12" t="s">
        <v>12</v>
      </c>
      <c r="F31" s="13">
        <v>49.99</v>
      </c>
    </row>
    <row r="32" spans="1:6" ht="15.6" x14ac:dyDescent="0.3">
      <c r="A32" s="9" t="s">
        <v>61</v>
      </c>
      <c r="B32" s="10">
        <v>756619010229</v>
      </c>
      <c r="C32" s="11">
        <v>8</v>
      </c>
      <c r="D32" s="9" t="s">
        <v>62</v>
      </c>
      <c r="E32" s="12" t="s">
        <v>12</v>
      </c>
      <c r="F32" s="13">
        <v>22.95</v>
      </c>
    </row>
    <row r="33" spans="1:6" ht="15.6" x14ac:dyDescent="0.3">
      <c r="A33" s="9" t="s">
        <v>63</v>
      </c>
      <c r="B33" s="10">
        <v>756619014289</v>
      </c>
      <c r="C33" s="11">
        <v>8</v>
      </c>
      <c r="D33" s="9" t="s">
        <v>64</v>
      </c>
      <c r="E33" s="12" t="s">
        <v>12</v>
      </c>
      <c r="F33" s="13">
        <v>23.9</v>
      </c>
    </row>
    <row r="34" spans="1:6" ht="15.6" x14ac:dyDescent="0.3">
      <c r="A34" s="9" t="s">
        <v>65</v>
      </c>
      <c r="B34" s="10">
        <v>756619014296</v>
      </c>
      <c r="C34" s="11">
        <v>4</v>
      </c>
      <c r="D34" s="9" t="s">
        <v>66</v>
      </c>
      <c r="E34" s="12" t="s">
        <v>12</v>
      </c>
      <c r="F34" s="13">
        <v>53.9</v>
      </c>
    </row>
    <row r="35" spans="1:6" ht="15.6" x14ac:dyDescent="0.3">
      <c r="A35" s="9" t="s">
        <v>67</v>
      </c>
      <c r="B35" s="10">
        <v>756619014302</v>
      </c>
      <c r="C35" s="11">
        <v>4</v>
      </c>
      <c r="D35" s="9" t="s">
        <v>68</v>
      </c>
      <c r="E35" s="12" t="s">
        <v>12</v>
      </c>
      <c r="F35" s="13">
        <v>53.9</v>
      </c>
    </row>
    <row r="36" spans="1:6" ht="15.6" x14ac:dyDescent="0.3">
      <c r="A36" s="9" t="s">
        <v>69</v>
      </c>
      <c r="B36" s="10">
        <v>756619010854</v>
      </c>
      <c r="C36" s="11">
        <v>4</v>
      </c>
      <c r="D36" s="9" t="s">
        <v>70</v>
      </c>
      <c r="E36" s="12" t="s">
        <v>12</v>
      </c>
      <c r="F36" s="13">
        <v>88.99</v>
      </c>
    </row>
    <row r="37" spans="1:6" ht="15.6" x14ac:dyDescent="0.3">
      <c r="A37" s="9" t="s">
        <v>71</v>
      </c>
      <c r="B37" s="10">
        <v>756619012360</v>
      </c>
      <c r="C37" s="11">
        <v>6</v>
      </c>
      <c r="D37" s="9" t="s">
        <v>72</v>
      </c>
      <c r="E37" s="12" t="s">
        <v>12</v>
      </c>
      <c r="F37" s="13">
        <v>58.99</v>
      </c>
    </row>
    <row r="38" spans="1:6" ht="15.6" x14ac:dyDescent="0.3">
      <c r="A38" s="9" t="s">
        <v>73</v>
      </c>
      <c r="B38" s="10" t="s">
        <v>74</v>
      </c>
      <c r="C38" s="11">
        <v>6</v>
      </c>
      <c r="D38" s="9" t="s">
        <v>75</v>
      </c>
      <c r="E38" s="12" t="s">
        <v>12</v>
      </c>
      <c r="F38" s="13">
        <v>109.99</v>
      </c>
    </row>
    <row r="39" spans="1:6" ht="15.6" x14ac:dyDescent="0.3">
      <c r="A39" s="9" t="s">
        <v>76</v>
      </c>
      <c r="B39" s="10">
        <v>756619012841</v>
      </c>
      <c r="C39" s="11">
        <v>4</v>
      </c>
      <c r="D39" s="9" t="s">
        <v>77</v>
      </c>
      <c r="E39" s="12" t="s">
        <v>12</v>
      </c>
      <c r="F39" s="13">
        <v>109.99</v>
      </c>
    </row>
    <row r="40" spans="1:6" ht="15.6" x14ac:dyDescent="0.3">
      <c r="A40" s="9" t="s">
        <v>78</v>
      </c>
      <c r="B40" s="10">
        <v>756619009186</v>
      </c>
      <c r="C40" s="11">
        <v>6</v>
      </c>
      <c r="D40" s="9" t="s">
        <v>79</v>
      </c>
      <c r="E40" s="12" t="s">
        <v>12</v>
      </c>
      <c r="F40" s="13">
        <v>109.99</v>
      </c>
    </row>
    <row r="41" spans="1:6" ht="15.6" x14ac:dyDescent="0.3">
      <c r="A41" s="9" t="s">
        <v>80</v>
      </c>
      <c r="B41" s="10">
        <v>756619010397</v>
      </c>
      <c r="C41" s="11">
        <v>3</v>
      </c>
      <c r="D41" s="9" t="s">
        <v>81</v>
      </c>
      <c r="E41" s="12" t="s">
        <v>12</v>
      </c>
      <c r="F41" s="13">
        <v>114.99</v>
      </c>
    </row>
    <row r="42" spans="1:6" ht="15.6" x14ac:dyDescent="0.3">
      <c r="A42" s="9" t="s">
        <v>82</v>
      </c>
      <c r="B42" s="10" t="s">
        <v>83</v>
      </c>
      <c r="C42" s="11">
        <v>4</v>
      </c>
      <c r="D42" s="9" t="s">
        <v>84</v>
      </c>
      <c r="E42" s="12" t="s">
        <v>12</v>
      </c>
      <c r="F42" s="13">
        <v>88.99</v>
      </c>
    </row>
    <row r="43" spans="1:6" ht="15.6" x14ac:dyDescent="0.3">
      <c r="A43" s="9" t="s">
        <v>85</v>
      </c>
      <c r="B43" s="10">
        <v>756619005614</v>
      </c>
      <c r="C43" s="11">
        <v>6</v>
      </c>
      <c r="D43" s="9" t="s">
        <v>86</v>
      </c>
      <c r="E43" s="12" t="s">
        <v>12</v>
      </c>
      <c r="F43" s="13">
        <v>139.99</v>
      </c>
    </row>
    <row r="44" spans="1:6" ht="17.399999999999999" x14ac:dyDescent="0.3">
      <c r="A44" s="363" t="s">
        <v>87</v>
      </c>
      <c r="B44" s="364"/>
      <c r="C44" s="364"/>
      <c r="D44" s="364"/>
      <c r="E44" s="364"/>
      <c r="F44" s="365"/>
    </row>
    <row r="45" spans="1:6" ht="15.6" x14ac:dyDescent="0.3">
      <c r="A45" s="9" t="s">
        <v>88</v>
      </c>
      <c r="B45" s="10">
        <v>756619014371</v>
      </c>
      <c r="C45" s="11">
        <v>4</v>
      </c>
      <c r="D45" s="9" t="s">
        <v>89</v>
      </c>
      <c r="E45" s="12" t="s">
        <v>90</v>
      </c>
      <c r="F45" s="13">
        <v>44.95</v>
      </c>
    </row>
    <row r="46" spans="1:6" ht="17.399999999999999" x14ac:dyDescent="0.3">
      <c r="A46" s="363" t="s">
        <v>91</v>
      </c>
      <c r="B46" s="364"/>
      <c r="C46" s="364"/>
      <c r="D46" s="364"/>
      <c r="E46" s="364"/>
      <c r="F46" s="365"/>
    </row>
    <row r="47" spans="1:6" ht="15.6" x14ac:dyDescent="0.3">
      <c r="A47" s="14" t="s">
        <v>92</v>
      </c>
      <c r="B47" s="15">
        <v>756619014265</v>
      </c>
      <c r="C47" s="16">
        <v>16</v>
      </c>
      <c r="D47" s="14" t="s">
        <v>93</v>
      </c>
      <c r="E47" s="16" t="s">
        <v>12</v>
      </c>
      <c r="F47" s="17">
        <v>9.99</v>
      </c>
    </row>
    <row r="48" spans="1:6" ht="15.6" x14ac:dyDescent="0.3">
      <c r="A48" s="18" t="s">
        <v>94</v>
      </c>
      <c r="B48" s="19">
        <v>756619014425</v>
      </c>
      <c r="C48" s="20">
        <v>8</v>
      </c>
      <c r="D48" s="18" t="s">
        <v>95</v>
      </c>
      <c r="E48" s="20" t="s">
        <v>12</v>
      </c>
      <c r="F48" s="21">
        <v>12.72</v>
      </c>
    </row>
    <row r="49" spans="1:6" ht="15.6" x14ac:dyDescent="0.3">
      <c r="A49" s="22" t="s">
        <v>96</v>
      </c>
      <c r="B49" s="23">
        <v>756619014272</v>
      </c>
      <c r="C49" s="24">
        <v>8</v>
      </c>
      <c r="D49" s="22" t="s">
        <v>97</v>
      </c>
      <c r="E49" s="24" t="s">
        <v>12</v>
      </c>
      <c r="F49" s="25">
        <v>10.7</v>
      </c>
    </row>
    <row r="50" spans="1:6" ht="17.399999999999999" x14ac:dyDescent="0.3">
      <c r="A50" s="363" t="s">
        <v>98</v>
      </c>
      <c r="B50" s="364"/>
      <c r="C50" s="364"/>
      <c r="D50" s="364"/>
      <c r="E50" s="364"/>
      <c r="F50" s="365"/>
    </row>
    <row r="51" spans="1:6" ht="15.6" x14ac:dyDescent="0.3">
      <c r="A51" s="9" t="s">
        <v>99</v>
      </c>
      <c r="B51" s="10">
        <v>756619005744</v>
      </c>
      <c r="C51" s="12" t="s">
        <v>100</v>
      </c>
      <c r="D51" s="9" t="s">
        <v>101</v>
      </c>
      <c r="E51" s="12" t="s">
        <v>12</v>
      </c>
      <c r="F51" s="13">
        <v>29.99</v>
      </c>
    </row>
    <row r="52" spans="1:6" ht="17.399999999999999" x14ac:dyDescent="0.3">
      <c r="A52" s="366" t="s">
        <v>102</v>
      </c>
      <c r="B52" s="367"/>
      <c r="C52" s="367"/>
      <c r="D52" s="367"/>
      <c r="E52" s="367"/>
      <c r="F52" s="367"/>
    </row>
    <row r="53" spans="1:6" ht="15.6" x14ac:dyDescent="0.3">
      <c r="A53" s="9" t="s">
        <v>103</v>
      </c>
      <c r="B53" s="10">
        <v>756619012742</v>
      </c>
      <c r="C53" s="11">
        <v>6</v>
      </c>
      <c r="D53" s="9" t="s">
        <v>104</v>
      </c>
      <c r="E53" s="12" t="s">
        <v>105</v>
      </c>
      <c r="F53" s="26">
        <v>29.99</v>
      </c>
    </row>
    <row r="54" spans="1:6" ht="15.6" x14ac:dyDescent="0.3">
      <c r="A54" s="9" t="s">
        <v>106</v>
      </c>
      <c r="B54" s="10">
        <v>756619013046</v>
      </c>
      <c r="C54" s="11">
        <v>8</v>
      </c>
      <c r="D54" s="9" t="s">
        <v>107</v>
      </c>
      <c r="E54" s="12" t="s">
        <v>12</v>
      </c>
      <c r="F54" s="26">
        <v>14.99</v>
      </c>
    </row>
    <row r="55" spans="1:6" ht="15.6" x14ac:dyDescent="0.3">
      <c r="A55" s="9" t="s">
        <v>108</v>
      </c>
      <c r="B55" s="10">
        <v>756619012681</v>
      </c>
      <c r="C55" s="11">
        <v>10</v>
      </c>
      <c r="D55" s="9" t="s">
        <v>109</v>
      </c>
      <c r="E55" s="12" t="s">
        <v>105</v>
      </c>
      <c r="F55" s="26">
        <v>46.99</v>
      </c>
    </row>
    <row r="56" spans="1:6" ht="15.6" x14ac:dyDescent="0.3">
      <c r="A56" s="9" t="s">
        <v>110</v>
      </c>
      <c r="B56" s="10">
        <v>756619012698</v>
      </c>
      <c r="C56" s="11">
        <v>18</v>
      </c>
      <c r="D56" s="9" t="s">
        <v>111</v>
      </c>
      <c r="E56" s="12" t="s">
        <v>105</v>
      </c>
      <c r="F56" s="26">
        <v>39.99</v>
      </c>
    </row>
    <row r="57" spans="1:6" ht="15.6" x14ac:dyDescent="0.3">
      <c r="A57" s="9" t="s">
        <v>112</v>
      </c>
      <c r="B57" s="10">
        <v>756619012711</v>
      </c>
      <c r="C57" s="11">
        <v>32</v>
      </c>
      <c r="D57" s="9" t="s">
        <v>113</v>
      </c>
      <c r="E57" s="12" t="s">
        <v>12</v>
      </c>
      <c r="F57" s="26">
        <v>26.49</v>
      </c>
    </row>
    <row r="58" spans="1:6" ht="15.6" x14ac:dyDescent="0.3">
      <c r="A58" s="9" t="s">
        <v>114</v>
      </c>
      <c r="B58" s="10">
        <v>756619013053</v>
      </c>
      <c r="C58" s="11">
        <v>48</v>
      </c>
      <c r="D58" s="9" t="s">
        <v>115</v>
      </c>
      <c r="E58" s="12" t="s">
        <v>12</v>
      </c>
      <c r="F58" s="26">
        <v>17.489999999999998</v>
      </c>
    </row>
    <row r="59" spans="1:6" ht="15.6" x14ac:dyDescent="0.3">
      <c r="A59" s="9" t="s">
        <v>116</v>
      </c>
      <c r="B59" s="10">
        <v>756619012728</v>
      </c>
      <c r="C59" s="11">
        <v>8</v>
      </c>
      <c r="D59" s="9" t="s">
        <v>117</v>
      </c>
      <c r="E59" s="12" t="s">
        <v>118</v>
      </c>
      <c r="F59" s="26">
        <v>66.989999999999995</v>
      </c>
    </row>
    <row r="60" spans="1:6" ht="15.6" x14ac:dyDescent="0.3">
      <c r="A60" s="9" t="s">
        <v>119</v>
      </c>
      <c r="B60" s="10">
        <v>756619012735</v>
      </c>
      <c r="C60" s="11">
        <v>14</v>
      </c>
      <c r="D60" s="9" t="s">
        <v>120</v>
      </c>
      <c r="E60" s="12" t="s">
        <v>105</v>
      </c>
      <c r="F60" s="26">
        <v>54.99</v>
      </c>
    </row>
    <row r="61" spans="1:6" ht="15.6" x14ac:dyDescent="0.3">
      <c r="A61" s="9" t="s">
        <v>121</v>
      </c>
      <c r="B61" s="10">
        <v>756619012759</v>
      </c>
      <c r="C61" s="11">
        <v>14</v>
      </c>
      <c r="D61" s="9" t="s">
        <v>122</v>
      </c>
      <c r="E61" s="12" t="s">
        <v>105</v>
      </c>
      <c r="F61" s="26">
        <v>53.99</v>
      </c>
    </row>
    <row r="62" spans="1:6" ht="15.6" x14ac:dyDescent="0.3">
      <c r="A62" s="27">
        <v>21887</v>
      </c>
      <c r="B62" s="10">
        <v>756619006277</v>
      </c>
      <c r="C62" s="11">
        <v>24</v>
      </c>
      <c r="D62" s="9" t="s">
        <v>123</v>
      </c>
      <c r="E62" s="12" t="s">
        <v>124</v>
      </c>
      <c r="F62" s="13">
        <v>49.99</v>
      </c>
    </row>
    <row r="63" spans="1:6" ht="17.399999999999999" x14ac:dyDescent="0.3">
      <c r="A63" s="366" t="s">
        <v>125</v>
      </c>
      <c r="B63" s="367"/>
      <c r="C63" s="367"/>
      <c r="D63" s="367"/>
      <c r="E63" s="367"/>
      <c r="F63" s="367"/>
    </row>
    <row r="64" spans="1:6" ht="15.6" x14ac:dyDescent="0.3">
      <c r="A64" s="9" t="s">
        <v>126</v>
      </c>
      <c r="B64" s="10">
        <v>756619013800</v>
      </c>
      <c r="C64" s="11">
        <v>12</v>
      </c>
      <c r="D64" s="9" t="s">
        <v>127</v>
      </c>
      <c r="E64" s="12" t="s">
        <v>105</v>
      </c>
      <c r="F64" s="13">
        <v>37.99</v>
      </c>
    </row>
    <row r="65" spans="1:6" ht="15.6" x14ac:dyDescent="0.3">
      <c r="A65" s="9" t="s">
        <v>128</v>
      </c>
      <c r="B65" s="10">
        <v>756619006987</v>
      </c>
      <c r="C65" s="11">
        <v>6</v>
      </c>
      <c r="D65" s="9" t="s">
        <v>129</v>
      </c>
      <c r="E65" s="12" t="s">
        <v>105</v>
      </c>
      <c r="F65" s="13">
        <v>73.489999999999995</v>
      </c>
    </row>
    <row r="66" spans="1:6" ht="17.399999999999999" x14ac:dyDescent="0.3">
      <c r="A66" s="366" t="s">
        <v>130</v>
      </c>
      <c r="B66" s="374"/>
      <c r="C66" s="374"/>
      <c r="D66" s="374"/>
      <c r="E66" s="374"/>
      <c r="F66" s="374"/>
    </row>
    <row r="67" spans="1:6" ht="15.6" x14ac:dyDescent="0.3">
      <c r="A67" s="9" t="s">
        <v>131</v>
      </c>
      <c r="B67" s="10">
        <v>756619910000</v>
      </c>
      <c r="C67" s="12" t="s">
        <v>132</v>
      </c>
      <c r="D67" s="9" t="s">
        <v>133</v>
      </c>
      <c r="E67" s="12" t="s">
        <v>118</v>
      </c>
      <c r="F67" s="13">
        <v>28.39</v>
      </c>
    </row>
    <row r="68" spans="1:6" ht="15.6" x14ac:dyDescent="0.3">
      <c r="A68" s="9" t="s">
        <v>134</v>
      </c>
      <c r="B68" s="10">
        <v>756619001616</v>
      </c>
      <c r="C68" s="11">
        <v>35</v>
      </c>
      <c r="D68" s="9" t="s">
        <v>135</v>
      </c>
      <c r="E68" s="12" t="s">
        <v>136</v>
      </c>
      <c r="F68" s="13">
        <v>28.39</v>
      </c>
    </row>
    <row r="69" spans="1:6" ht="15.6" x14ac:dyDescent="0.3">
      <c r="A69" s="9" t="s">
        <v>137</v>
      </c>
      <c r="B69" s="10">
        <v>756619008769</v>
      </c>
      <c r="C69" s="11">
        <v>20</v>
      </c>
      <c r="D69" s="9" t="s">
        <v>138</v>
      </c>
      <c r="E69" s="12" t="s">
        <v>136</v>
      </c>
      <c r="F69" s="13">
        <v>65.489999999999995</v>
      </c>
    </row>
    <row r="70" spans="1:6" ht="15.6" x14ac:dyDescent="0.3">
      <c r="A70" s="9" t="s">
        <v>139</v>
      </c>
      <c r="B70" s="10">
        <v>756619008011</v>
      </c>
      <c r="C70" s="11">
        <v>24</v>
      </c>
      <c r="D70" s="9" t="s">
        <v>140</v>
      </c>
      <c r="E70" s="12" t="s">
        <v>136</v>
      </c>
      <c r="F70" s="13">
        <v>28.39</v>
      </c>
    </row>
    <row r="71" spans="1:6" ht="15.6" x14ac:dyDescent="0.3">
      <c r="A71" s="9" t="s">
        <v>141</v>
      </c>
      <c r="B71" s="10">
        <v>756619008127</v>
      </c>
      <c r="C71" s="11">
        <v>5</v>
      </c>
      <c r="D71" s="9" t="s">
        <v>142</v>
      </c>
      <c r="E71" s="12" t="s">
        <v>136</v>
      </c>
      <c r="F71" s="13">
        <v>67.89</v>
      </c>
    </row>
    <row r="72" spans="1:6" ht="15.6" x14ac:dyDescent="0.3">
      <c r="A72" s="9" t="s">
        <v>143</v>
      </c>
      <c r="B72" s="10">
        <v>756619011653</v>
      </c>
      <c r="C72" s="11">
        <v>8</v>
      </c>
      <c r="D72" s="9" t="s">
        <v>144</v>
      </c>
      <c r="E72" s="12" t="s">
        <v>118</v>
      </c>
      <c r="F72" s="13">
        <v>37.99</v>
      </c>
    </row>
    <row r="73" spans="1:6" ht="17.399999999999999" x14ac:dyDescent="0.3">
      <c r="A73" s="366" t="s">
        <v>145</v>
      </c>
      <c r="B73" s="374"/>
      <c r="C73" s="374"/>
      <c r="D73" s="374"/>
      <c r="E73" s="374"/>
      <c r="F73" s="374"/>
    </row>
    <row r="74" spans="1:6" ht="15.6" x14ac:dyDescent="0.3">
      <c r="A74" s="9" t="s">
        <v>146</v>
      </c>
      <c r="B74" s="10"/>
      <c r="C74" s="11">
        <v>50</v>
      </c>
      <c r="D74" s="9" t="s">
        <v>147</v>
      </c>
      <c r="E74" s="12" t="s">
        <v>136</v>
      </c>
      <c r="F74" s="13">
        <v>7</v>
      </c>
    </row>
    <row r="75" spans="1:6" ht="15.6" x14ac:dyDescent="0.3">
      <c r="A75" s="9" t="s">
        <v>148</v>
      </c>
      <c r="B75" s="10">
        <v>756619001876</v>
      </c>
      <c r="C75" s="11">
        <v>50</v>
      </c>
      <c r="D75" s="9" t="s">
        <v>149</v>
      </c>
      <c r="E75" s="12" t="s">
        <v>136</v>
      </c>
      <c r="F75" s="13">
        <v>7</v>
      </c>
    </row>
    <row r="76" spans="1:6" ht="15.6" x14ac:dyDescent="0.3">
      <c r="A76" s="9" t="s">
        <v>150</v>
      </c>
      <c r="B76" s="10">
        <v>756619000091</v>
      </c>
      <c r="C76" s="11">
        <v>50</v>
      </c>
      <c r="D76" s="9" t="s">
        <v>151</v>
      </c>
      <c r="E76" s="12" t="s">
        <v>136</v>
      </c>
      <c r="F76" s="13">
        <v>6.1</v>
      </c>
    </row>
    <row r="77" spans="1:6" ht="15.6" x14ac:dyDescent="0.3">
      <c r="A77" s="9" t="s">
        <v>152</v>
      </c>
      <c r="B77" s="10">
        <v>756619000527</v>
      </c>
      <c r="C77" s="11"/>
      <c r="D77" s="9" t="s">
        <v>153</v>
      </c>
      <c r="E77" s="12" t="s">
        <v>136</v>
      </c>
      <c r="F77" s="13">
        <v>15.9</v>
      </c>
    </row>
    <row r="78" spans="1:6" ht="17.399999999999999" x14ac:dyDescent="0.3">
      <c r="A78" s="368" t="s">
        <v>154</v>
      </c>
      <c r="B78" s="369"/>
      <c r="C78" s="369"/>
      <c r="D78" s="369"/>
      <c r="E78" s="369"/>
      <c r="F78" s="370"/>
    </row>
    <row r="79" spans="1:6" ht="15.6" x14ac:dyDescent="0.3">
      <c r="A79" s="9" t="s">
        <v>155</v>
      </c>
      <c r="B79" s="10" t="s">
        <v>156</v>
      </c>
      <c r="C79" s="11">
        <v>50</v>
      </c>
      <c r="D79" s="9" t="s">
        <v>157</v>
      </c>
      <c r="E79" s="12" t="s">
        <v>136</v>
      </c>
      <c r="F79" s="13">
        <v>28.39</v>
      </c>
    </row>
    <row r="80" spans="1:6" ht="15.6" x14ac:dyDescent="0.3">
      <c r="A80" s="9" t="s">
        <v>158</v>
      </c>
      <c r="B80" s="10">
        <v>756619011554</v>
      </c>
      <c r="C80" s="11">
        <v>12</v>
      </c>
      <c r="D80" s="9" t="s">
        <v>159</v>
      </c>
      <c r="E80" s="12" t="s">
        <v>118</v>
      </c>
      <c r="F80" s="13">
        <v>8.7899999999999991</v>
      </c>
    </row>
    <row r="81" spans="1:6" ht="15.6" x14ac:dyDescent="0.3">
      <c r="A81" s="9" t="s">
        <v>160</v>
      </c>
      <c r="B81" s="10">
        <v>756619006673</v>
      </c>
      <c r="C81" s="11">
        <v>10</v>
      </c>
      <c r="D81" s="9" t="s">
        <v>161</v>
      </c>
      <c r="E81" s="12" t="s">
        <v>136</v>
      </c>
      <c r="F81" s="13">
        <v>45.19</v>
      </c>
    </row>
    <row r="82" spans="1:6" ht="15.6" x14ac:dyDescent="0.3">
      <c r="A82" s="9" t="s">
        <v>162</v>
      </c>
      <c r="B82" s="10">
        <v>756619007052</v>
      </c>
      <c r="C82" s="11"/>
      <c r="D82" s="9" t="s">
        <v>163</v>
      </c>
      <c r="E82" s="12" t="s">
        <v>118</v>
      </c>
      <c r="F82" s="13">
        <v>2.99</v>
      </c>
    </row>
    <row r="83" spans="1:6" ht="15.6" x14ac:dyDescent="0.3">
      <c r="A83" s="9" t="s">
        <v>164</v>
      </c>
      <c r="B83" s="10">
        <v>756619010649</v>
      </c>
      <c r="C83" s="11"/>
      <c r="D83" s="9" t="s">
        <v>165</v>
      </c>
      <c r="E83" s="12" t="s">
        <v>136</v>
      </c>
      <c r="F83" s="13">
        <v>13.99</v>
      </c>
    </row>
    <row r="84" spans="1:6" ht="15.6" x14ac:dyDescent="0.3">
      <c r="A84" s="9" t="s">
        <v>166</v>
      </c>
      <c r="B84" s="10">
        <v>756619010656</v>
      </c>
      <c r="C84" s="11"/>
      <c r="D84" s="9" t="s">
        <v>167</v>
      </c>
      <c r="E84" s="12" t="s">
        <v>136</v>
      </c>
      <c r="F84" s="13">
        <v>2.99</v>
      </c>
    </row>
    <row r="85" spans="1:6" ht="15.6" x14ac:dyDescent="0.3">
      <c r="A85" s="9" t="s">
        <v>168</v>
      </c>
      <c r="B85" s="10">
        <v>756619010663</v>
      </c>
      <c r="C85" s="11"/>
      <c r="D85" s="9" t="s">
        <v>169</v>
      </c>
      <c r="E85" s="12" t="s">
        <v>136</v>
      </c>
      <c r="F85" s="13">
        <v>2.99</v>
      </c>
    </row>
    <row r="86" spans="1:6" ht="15.6" x14ac:dyDescent="0.3">
      <c r="A86" s="9" t="s">
        <v>170</v>
      </c>
      <c r="B86" s="10">
        <v>756619013688</v>
      </c>
      <c r="C86" s="11"/>
      <c r="D86" s="9" t="s">
        <v>171</v>
      </c>
      <c r="E86" s="12" t="s">
        <v>136</v>
      </c>
      <c r="F86" s="13">
        <v>18.8</v>
      </c>
    </row>
    <row r="87" spans="1:6" ht="17.399999999999999" x14ac:dyDescent="0.3">
      <c r="A87" s="366" t="s">
        <v>172</v>
      </c>
      <c r="B87" s="367"/>
      <c r="C87" s="367"/>
      <c r="D87" s="367"/>
      <c r="E87" s="367"/>
      <c r="F87" s="367"/>
    </row>
    <row r="88" spans="1:6" ht="15.6" x14ac:dyDescent="0.3">
      <c r="A88" s="9" t="s">
        <v>173</v>
      </c>
      <c r="B88" s="10">
        <v>756619008424</v>
      </c>
      <c r="C88" s="12" t="s">
        <v>174</v>
      </c>
      <c r="D88" s="9" t="s">
        <v>175</v>
      </c>
      <c r="E88" s="12" t="s">
        <v>136</v>
      </c>
      <c r="F88" s="13">
        <v>28.39</v>
      </c>
    </row>
    <row r="89" spans="1:6" ht="15.6" x14ac:dyDescent="0.3">
      <c r="A89" s="9" t="s">
        <v>176</v>
      </c>
      <c r="B89" s="10">
        <v>756619003535</v>
      </c>
      <c r="C89" s="11">
        <v>12</v>
      </c>
      <c r="D89" s="9" t="s">
        <v>177</v>
      </c>
      <c r="E89" s="12" t="s">
        <v>136</v>
      </c>
      <c r="F89" s="13">
        <v>141.29</v>
      </c>
    </row>
    <row r="90" spans="1:6" ht="15.6" x14ac:dyDescent="0.3">
      <c r="A90" s="9" t="s">
        <v>178</v>
      </c>
      <c r="B90" s="10">
        <v>756619009131</v>
      </c>
      <c r="C90" s="11">
        <v>48</v>
      </c>
      <c r="D90" s="9" t="s">
        <v>179</v>
      </c>
      <c r="E90" s="12" t="s">
        <v>136</v>
      </c>
      <c r="F90" s="13">
        <v>26.49</v>
      </c>
    </row>
    <row r="91" spans="1:6" ht="15.6" x14ac:dyDescent="0.3">
      <c r="A91" s="9" t="s">
        <v>180</v>
      </c>
      <c r="B91" s="10">
        <v>756619008585</v>
      </c>
      <c r="C91" s="12" t="s">
        <v>174</v>
      </c>
      <c r="D91" s="9" t="s">
        <v>181</v>
      </c>
      <c r="E91" s="12" t="s">
        <v>136</v>
      </c>
      <c r="F91" s="13">
        <v>26.49</v>
      </c>
    </row>
    <row r="92" spans="1:6" ht="15.6" x14ac:dyDescent="0.3">
      <c r="A92" s="9" t="s">
        <v>182</v>
      </c>
      <c r="B92" s="10">
        <v>756619003542</v>
      </c>
      <c r="C92" s="11">
        <v>48</v>
      </c>
      <c r="D92" s="9" t="s">
        <v>183</v>
      </c>
      <c r="E92" s="12" t="s">
        <v>136</v>
      </c>
      <c r="F92" s="13">
        <v>28.39</v>
      </c>
    </row>
    <row r="93" spans="1:6" ht="15.6" x14ac:dyDescent="0.3">
      <c r="A93" s="9" t="s">
        <v>184</v>
      </c>
      <c r="B93" s="10">
        <v>756619009407</v>
      </c>
      <c r="C93" s="12" t="s">
        <v>185</v>
      </c>
      <c r="D93" s="9" t="s">
        <v>186</v>
      </c>
      <c r="E93" s="12" t="s">
        <v>136</v>
      </c>
      <c r="F93" s="13">
        <v>30.99</v>
      </c>
    </row>
    <row r="94" spans="1:6" ht="15.6" x14ac:dyDescent="0.3">
      <c r="A94" s="9" t="s">
        <v>187</v>
      </c>
      <c r="B94" s="2">
        <v>756619003047</v>
      </c>
      <c r="C94" s="11">
        <v>100</v>
      </c>
      <c r="D94" s="9" t="s">
        <v>188</v>
      </c>
      <c r="E94" s="12" t="s">
        <v>136</v>
      </c>
      <c r="F94" s="13">
        <v>9.99</v>
      </c>
    </row>
    <row r="95" spans="1:6" ht="15.6" x14ac:dyDescent="0.3">
      <c r="A95" s="9" t="s">
        <v>189</v>
      </c>
      <c r="B95" s="2">
        <v>756619002699</v>
      </c>
      <c r="C95" s="12" t="s">
        <v>190</v>
      </c>
      <c r="D95" s="9" t="s">
        <v>191</v>
      </c>
      <c r="E95" s="12" t="s">
        <v>136</v>
      </c>
      <c r="F95" s="13">
        <v>21.3</v>
      </c>
    </row>
    <row r="96" spans="1:6" ht="15.6" x14ac:dyDescent="0.3">
      <c r="A96" s="9" t="s">
        <v>192</v>
      </c>
      <c r="B96" s="2">
        <v>756619008417</v>
      </c>
      <c r="C96" s="12"/>
      <c r="D96" s="9" t="s">
        <v>193</v>
      </c>
      <c r="E96" s="12" t="s">
        <v>136</v>
      </c>
      <c r="F96" s="13">
        <v>12.6</v>
      </c>
    </row>
    <row r="97" spans="1:6" ht="17.399999999999999" x14ac:dyDescent="0.3">
      <c r="A97" s="366" t="s">
        <v>194</v>
      </c>
      <c r="B97" s="367"/>
      <c r="C97" s="367"/>
      <c r="D97" s="367"/>
      <c r="E97" s="367"/>
      <c r="F97" s="367"/>
    </row>
    <row r="98" spans="1:6" ht="15.6" x14ac:dyDescent="0.3">
      <c r="A98" s="9" t="s">
        <v>195</v>
      </c>
      <c r="B98" s="10">
        <v>756619008493</v>
      </c>
      <c r="C98" s="28">
        <v>80</v>
      </c>
      <c r="D98" s="9" t="s">
        <v>196</v>
      </c>
      <c r="E98" s="12" t="s">
        <v>136</v>
      </c>
      <c r="F98" s="67">
        <v>23.5</v>
      </c>
    </row>
    <row r="99" spans="1:6" ht="15.6" x14ac:dyDescent="0.3">
      <c r="A99" s="9" t="s">
        <v>197</v>
      </c>
      <c r="B99" s="10">
        <v>756619002989</v>
      </c>
      <c r="C99" s="28">
        <v>40</v>
      </c>
      <c r="D99" s="9" t="s">
        <v>198</v>
      </c>
      <c r="E99" s="12" t="s">
        <v>136</v>
      </c>
      <c r="F99" s="67">
        <v>56.5</v>
      </c>
    </row>
    <row r="100" spans="1:6" ht="15.6" x14ac:dyDescent="0.3">
      <c r="A100" s="9" t="s">
        <v>199</v>
      </c>
      <c r="B100" s="10">
        <v>756619009193</v>
      </c>
      <c r="C100" s="28">
        <v>40</v>
      </c>
      <c r="D100" s="9" t="s">
        <v>198</v>
      </c>
      <c r="E100" s="12" t="s">
        <v>136</v>
      </c>
      <c r="F100" s="67">
        <v>84.7</v>
      </c>
    </row>
    <row r="101" spans="1:6" ht="15.6" x14ac:dyDescent="0.3">
      <c r="A101" s="9" t="s">
        <v>200</v>
      </c>
      <c r="B101" s="10">
        <v>756619009360</v>
      </c>
      <c r="C101" s="28"/>
      <c r="D101" s="9" t="s">
        <v>201</v>
      </c>
      <c r="E101" s="12" t="s">
        <v>136</v>
      </c>
      <c r="F101" s="67">
        <v>41.3</v>
      </c>
    </row>
    <row r="102" spans="1:6" ht="15.6" x14ac:dyDescent="0.3">
      <c r="A102" s="9" t="s">
        <v>202</v>
      </c>
      <c r="B102" s="10">
        <v>756619003009</v>
      </c>
      <c r="C102" s="28">
        <v>20</v>
      </c>
      <c r="D102" s="9" t="s">
        <v>201</v>
      </c>
      <c r="E102" s="12" t="s">
        <v>136</v>
      </c>
      <c r="F102" s="67">
        <v>70.599999999999994</v>
      </c>
    </row>
    <row r="103" spans="1:6" ht="15.6" x14ac:dyDescent="0.3">
      <c r="A103" s="9" t="s">
        <v>203</v>
      </c>
      <c r="B103" s="10">
        <v>756619005492</v>
      </c>
      <c r="C103" s="28"/>
      <c r="D103" s="9" t="s">
        <v>204</v>
      </c>
      <c r="E103" s="12" t="s">
        <v>136</v>
      </c>
      <c r="F103" s="68">
        <v>35.200000000000003</v>
      </c>
    </row>
    <row r="104" spans="1:6" ht="15.6" x14ac:dyDescent="0.3">
      <c r="A104" s="9" t="s">
        <v>205</v>
      </c>
      <c r="B104" s="10">
        <v>756619001838</v>
      </c>
      <c r="C104" s="28"/>
      <c r="D104" s="9" t="s">
        <v>206</v>
      </c>
      <c r="E104" s="12" t="s">
        <v>136</v>
      </c>
      <c r="F104" s="13">
        <v>56.4</v>
      </c>
    </row>
    <row r="105" spans="1:6" ht="17.399999999999999" x14ac:dyDescent="0.3">
      <c r="A105" s="366" t="s">
        <v>207</v>
      </c>
      <c r="B105" s="367"/>
      <c r="C105" s="367"/>
      <c r="D105" s="367"/>
      <c r="E105" s="367"/>
      <c r="F105" s="367"/>
    </row>
    <row r="106" spans="1:6" ht="15.6" x14ac:dyDescent="0.3">
      <c r="A106" s="9" t="s">
        <v>208</v>
      </c>
      <c r="B106" s="10">
        <v>756619000879</v>
      </c>
      <c r="C106" s="3">
        <v>24</v>
      </c>
      <c r="D106" s="9" t="s">
        <v>209</v>
      </c>
      <c r="E106" s="12" t="s">
        <v>136</v>
      </c>
      <c r="F106" s="13">
        <v>10.5</v>
      </c>
    </row>
    <row r="107" spans="1:6" ht="15.6" x14ac:dyDescent="0.3">
      <c r="A107" s="9" t="s">
        <v>210</v>
      </c>
      <c r="B107" s="10">
        <v>756619001692</v>
      </c>
      <c r="C107" s="3">
        <v>24</v>
      </c>
      <c r="D107" s="9" t="s">
        <v>211</v>
      </c>
      <c r="E107" s="12" t="s">
        <v>136</v>
      </c>
      <c r="F107" s="13">
        <v>6.99</v>
      </c>
    </row>
    <row r="108" spans="1:6" ht="15.6" x14ac:dyDescent="0.3">
      <c r="A108" s="9" t="s">
        <v>212</v>
      </c>
      <c r="B108" s="10">
        <v>756619004754</v>
      </c>
      <c r="C108" s="5"/>
      <c r="D108" s="9" t="s">
        <v>213</v>
      </c>
      <c r="E108" s="12" t="s">
        <v>136</v>
      </c>
      <c r="F108" s="13">
        <v>11.2</v>
      </c>
    </row>
    <row r="109" spans="1:6" ht="15.6" x14ac:dyDescent="0.3">
      <c r="A109" s="9" t="s">
        <v>214</v>
      </c>
      <c r="B109" s="10">
        <v>756619004761</v>
      </c>
      <c r="C109" s="5">
        <v>80</v>
      </c>
      <c r="D109" s="9" t="s">
        <v>215</v>
      </c>
      <c r="E109" s="12" t="s">
        <v>136</v>
      </c>
      <c r="F109" s="13">
        <v>16.100000000000001</v>
      </c>
    </row>
    <row r="110" spans="1:6" ht="15.6" x14ac:dyDescent="0.3">
      <c r="A110" s="9" t="s">
        <v>216</v>
      </c>
      <c r="B110" s="10">
        <v>756619004495</v>
      </c>
      <c r="C110" s="3">
        <v>100</v>
      </c>
      <c r="D110" s="9" t="s">
        <v>217</v>
      </c>
      <c r="E110" s="12" t="s">
        <v>136</v>
      </c>
      <c r="F110" s="13">
        <v>3.99</v>
      </c>
    </row>
    <row r="111" spans="1:6" ht="15.6" x14ac:dyDescent="0.3">
      <c r="A111" s="9" t="s">
        <v>218</v>
      </c>
      <c r="B111" s="10">
        <v>756619000893</v>
      </c>
      <c r="C111" s="3">
        <v>10</v>
      </c>
      <c r="D111" s="9" t="s">
        <v>219</v>
      </c>
      <c r="E111" s="12" t="s">
        <v>136</v>
      </c>
      <c r="F111" s="13">
        <v>9.99</v>
      </c>
    </row>
    <row r="112" spans="1:6" ht="15.6" x14ac:dyDescent="0.3">
      <c r="A112" s="9" t="s">
        <v>220</v>
      </c>
      <c r="B112" s="10">
        <v>756619003276</v>
      </c>
      <c r="C112" s="3">
        <v>25</v>
      </c>
      <c r="D112" s="9" t="s">
        <v>221</v>
      </c>
      <c r="E112" s="12" t="s">
        <v>136</v>
      </c>
      <c r="F112" s="13">
        <v>14.7</v>
      </c>
    </row>
    <row r="113" spans="1:6" ht="15.6" x14ac:dyDescent="0.3">
      <c r="A113" s="9" t="s">
        <v>222</v>
      </c>
      <c r="B113" s="10">
        <v>756619004747</v>
      </c>
      <c r="C113" s="5">
        <v>20</v>
      </c>
      <c r="D113" s="9" t="s">
        <v>223</v>
      </c>
      <c r="E113" s="12" t="s">
        <v>136</v>
      </c>
      <c r="F113" s="13">
        <v>9.99</v>
      </c>
    </row>
    <row r="114" spans="1:6" ht="15.6" x14ac:dyDescent="0.3">
      <c r="A114" s="9" t="s">
        <v>224</v>
      </c>
      <c r="B114" s="10">
        <v>756619001388</v>
      </c>
      <c r="C114" s="5">
        <v>50</v>
      </c>
      <c r="D114" s="9" t="s">
        <v>225</v>
      </c>
      <c r="E114" s="12" t="s">
        <v>136</v>
      </c>
      <c r="F114" s="13">
        <v>9.99</v>
      </c>
    </row>
    <row r="115" spans="1:6" ht="15.6" x14ac:dyDescent="0.3">
      <c r="A115" s="9" t="s">
        <v>226</v>
      </c>
      <c r="B115" s="10">
        <v>756619004808</v>
      </c>
      <c r="C115" s="3">
        <v>20</v>
      </c>
      <c r="D115" s="9" t="s">
        <v>227</v>
      </c>
      <c r="E115" s="12" t="s">
        <v>136</v>
      </c>
      <c r="F115" s="13">
        <v>20.6</v>
      </c>
    </row>
    <row r="116" spans="1:6" ht="17.399999999999999" x14ac:dyDescent="0.3">
      <c r="A116" s="366" t="s">
        <v>228</v>
      </c>
      <c r="B116" s="367"/>
      <c r="C116" s="367"/>
      <c r="D116" s="367"/>
      <c r="E116" s="367"/>
      <c r="F116" s="367"/>
    </row>
    <row r="117" spans="1:6" ht="15.6" x14ac:dyDescent="0.3">
      <c r="A117" s="9" t="s">
        <v>229</v>
      </c>
      <c r="B117" s="10">
        <v>756619000374</v>
      </c>
      <c r="C117" s="11">
        <v>18</v>
      </c>
      <c r="D117" s="9" t="s">
        <v>230</v>
      </c>
      <c r="E117" s="12" t="s">
        <v>136</v>
      </c>
      <c r="F117" s="13">
        <v>35.49</v>
      </c>
    </row>
    <row r="118" spans="1:6" ht="15.6" x14ac:dyDescent="0.3">
      <c r="A118" s="29" t="s">
        <v>231</v>
      </c>
      <c r="B118" s="10">
        <v>756619001852</v>
      </c>
      <c r="C118" s="28"/>
      <c r="D118" s="9" t="s">
        <v>232</v>
      </c>
      <c r="E118" s="12" t="s">
        <v>136</v>
      </c>
      <c r="F118" s="13">
        <v>256.8</v>
      </c>
    </row>
    <row r="119" spans="1:6" ht="15.6" x14ac:dyDescent="0.3">
      <c r="A119" s="29" t="s">
        <v>233</v>
      </c>
      <c r="B119" s="10">
        <v>756619003412</v>
      </c>
      <c r="C119" s="28"/>
      <c r="D119" s="9" t="s">
        <v>234</v>
      </c>
      <c r="E119" s="12" t="s">
        <v>136</v>
      </c>
      <c r="F119" s="13">
        <v>376</v>
      </c>
    </row>
    <row r="120" spans="1:6" ht="15.6" x14ac:dyDescent="0.3">
      <c r="A120" s="9" t="s">
        <v>235</v>
      </c>
      <c r="B120" s="10">
        <v>756619006949</v>
      </c>
      <c r="C120" s="11"/>
      <c r="D120" s="9" t="s">
        <v>236</v>
      </c>
      <c r="E120" s="12" t="s">
        <v>136</v>
      </c>
      <c r="F120" s="13">
        <v>236.4</v>
      </c>
    </row>
    <row r="121" spans="1:6" ht="15.6" x14ac:dyDescent="0.3">
      <c r="A121" s="9" t="s">
        <v>237</v>
      </c>
      <c r="B121" s="10">
        <v>756619003092</v>
      </c>
      <c r="C121" s="11"/>
      <c r="D121" s="9" t="s">
        <v>238</v>
      </c>
      <c r="E121" s="12" t="s">
        <v>136</v>
      </c>
      <c r="F121" s="13">
        <v>295.5</v>
      </c>
    </row>
    <row r="122" spans="1:6" ht="15.6" x14ac:dyDescent="0.3">
      <c r="A122" s="9" t="s">
        <v>239</v>
      </c>
      <c r="B122" s="10">
        <v>756619001883</v>
      </c>
      <c r="C122" s="11"/>
      <c r="D122" s="9" t="s">
        <v>238</v>
      </c>
      <c r="E122" s="12" t="s">
        <v>136</v>
      </c>
      <c r="F122" s="13">
        <v>123</v>
      </c>
    </row>
    <row r="123" spans="1:6" ht="15.6" x14ac:dyDescent="0.3">
      <c r="A123" s="9" t="s">
        <v>240</v>
      </c>
      <c r="B123" s="10">
        <v>756619003351</v>
      </c>
      <c r="C123" s="11"/>
      <c r="D123" s="9" t="s">
        <v>241</v>
      </c>
      <c r="E123" s="12" t="s">
        <v>136</v>
      </c>
      <c r="F123" s="13">
        <v>358.8</v>
      </c>
    </row>
    <row r="124" spans="1:6" ht="15.6" x14ac:dyDescent="0.3">
      <c r="A124" s="61"/>
      <c r="B124" s="62"/>
      <c r="C124" s="63"/>
      <c r="D124" s="61"/>
      <c r="E124" s="64"/>
      <c r="F124" s="65"/>
    </row>
    <row r="125" spans="1:6" ht="15.6" x14ac:dyDescent="0.3">
      <c r="A125" s="9"/>
      <c r="B125" s="10"/>
      <c r="C125" s="11"/>
      <c r="D125" s="9"/>
      <c r="E125" s="12"/>
      <c r="F125" s="13"/>
    </row>
    <row r="126" spans="1:6" ht="15.6" x14ac:dyDescent="0.3">
      <c r="A126" s="9"/>
      <c r="B126" s="10"/>
      <c r="C126" s="11"/>
      <c r="D126" s="9"/>
      <c r="E126" s="12"/>
      <c r="F126" s="13"/>
    </row>
    <row r="127" spans="1:6" ht="15.6" x14ac:dyDescent="0.3">
      <c r="A127" s="9"/>
      <c r="B127" s="10"/>
      <c r="C127" s="11"/>
      <c r="D127" s="9"/>
      <c r="E127" s="12"/>
      <c r="F127" s="13"/>
    </row>
    <row r="128" spans="1:6" ht="15.6" x14ac:dyDescent="0.3">
      <c r="A128" s="9"/>
      <c r="B128" s="10"/>
      <c r="C128" s="11"/>
      <c r="D128" s="9"/>
      <c r="E128" s="12"/>
      <c r="F128" s="13"/>
    </row>
    <row r="129" spans="1:6" ht="15.6" x14ac:dyDescent="0.3">
      <c r="A129" s="9"/>
      <c r="B129" s="10"/>
      <c r="C129" s="11"/>
      <c r="D129" s="9"/>
      <c r="E129" s="12"/>
      <c r="F129" s="13"/>
    </row>
    <row r="130" spans="1:6" ht="15.6" x14ac:dyDescent="0.3">
      <c r="A130" s="9"/>
      <c r="B130" s="10"/>
      <c r="C130" s="11"/>
      <c r="D130" s="9"/>
      <c r="E130" s="12"/>
      <c r="F130" s="13"/>
    </row>
    <row r="131" spans="1:6" ht="15.6" x14ac:dyDescent="0.3">
      <c r="A131" s="9"/>
      <c r="B131" s="10"/>
      <c r="C131" s="11"/>
      <c r="D131" s="9"/>
      <c r="E131" s="12"/>
      <c r="F131" s="13"/>
    </row>
    <row r="132" spans="1:6" ht="18" thickBot="1" x14ac:dyDescent="0.4">
      <c r="A132" s="30"/>
      <c r="B132" s="31"/>
      <c r="C132" s="32"/>
      <c r="D132" s="33"/>
      <c r="E132" s="34"/>
      <c r="F132" s="35"/>
    </row>
    <row r="133" spans="1:6" x14ac:dyDescent="0.3">
      <c r="A133" s="387" t="s">
        <v>242</v>
      </c>
      <c r="B133" s="388"/>
      <c r="C133" s="388"/>
      <c r="D133" s="388"/>
      <c r="E133" s="388"/>
      <c r="F133" s="389"/>
    </row>
    <row r="134" spans="1:6" x14ac:dyDescent="0.3">
      <c r="A134" s="36" t="s">
        <v>243</v>
      </c>
      <c r="B134" s="390" t="s">
        <v>244</v>
      </c>
      <c r="C134" s="391"/>
      <c r="D134" s="391"/>
      <c r="E134" s="391"/>
      <c r="F134" s="392"/>
    </row>
    <row r="135" spans="1:6" x14ac:dyDescent="0.3">
      <c r="A135" s="37"/>
      <c r="B135" s="390" t="s">
        <v>245</v>
      </c>
      <c r="C135" s="391"/>
      <c r="D135" s="391"/>
      <c r="E135" s="391"/>
      <c r="F135" s="392"/>
    </row>
    <row r="136" spans="1:6" x14ac:dyDescent="0.3">
      <c r="A136" s="38"/>
      <c r="B136" s="378" t="s">
        <v>246</v>
      </c>
      <c r="C136" s="379"/>
      <c r="D136" s="379"/>
      <c r="E136" s="379"/>
      <c r="F136" s="380"/>
    </row>
    <row r="137" spans="1:6" x14ac:dyDescent="0.3">
      <c r="A137" s="41" t="s">
        <v>247</v>
      </c>
      <c r="B137" s="381" t="s">
        <v>248</v>
      </c>
      <c r="C137" s="382"/>
      <c r="D137" s="382"/>
      <c r="E137" s="382"/>
      <c r="F137" s="383"/>
    </row>
    <row r="138" spans="1:6" x14ac:dyDescent="0.3">
      <c r="A138" s="42" t="s">
        <v>249</v>
      </c>
      <c r="B138" s="375" t="s">
        <v>250</v>
      </c>
      <c r="C138" s="376"/>
      <c r="D138" s="376"/>
      <c r="E138" s="376"/>
      <c r="F138" s="377"/>
    </row>
    <row r="139" spans="1:6" x14ac:dyDescent="0.3">
      <c r="A139" s="43" t="s">
        <v>251</v>
      </c>
      <c r="B139" s="378" t="s">
        <v>252</v>
      </c>
      <c r="C139" s="379"/>
      <c r="D139" s="379"/>
      <c r="E139" s="379"/>
      <c r="F139" s="380"/>
    </row>
    <row r="140" spans="1:6" x14ac:dyDescent="0.3">
      <c r="A140" s="41" t="s">
        <v>253</v>
      </c>
      <c r="B140" s="381" t="s">
        <v>254</v>
      </c>
      <c r="C140" s="382"/>
      <c r="D140" s="382"/>
      <c r="E140" s="382"/>
      <c r="F140" s="383"/>
    </row>
    <row r="141" spans="1:6" x14ac:dyDescent="0.3">
      <c r="A141" s="41" t="s">
        <v>255</v>
      </c>
      <c r="B141" s="381" t="s">
        <v>256</v>
      </c>
      <c r="C141" s="382"/>
      <c r="D141" s="382"/>
      <c r="E141" s="382"/>
      <c r="F141" s="383"/>
    </row>
    <row r="142" spans="1:6" x14ac:dyDescent="0.3">
      <c r="A142" s="41" t="s">
        <v>257</v>
      </c>
      <c r="B142" s="381" t="s">
        <v>258</v>
      </c>
      <c r="C142" s="382"/>
      <c r="D142" s="382"/>
      <c r="E142" s="382"/>
      <c r="F142" s="383"/>
    </row>
    <row r="143" spans="1:6" x14ac:dyDescent="0.3">
      <c r="A143" s="42" t="s">
        <v>259</v>
      </c>
      <c r="B143" s="375" t="s">
        <v>260</v>
      </c>
      <c r="C143" s="376"/>
      <c r="D143" s="376"/>
      <c r="E143" s="376"/>
      <c r="F143" s="377"/>
    </row>
    <row r="144" spans="1:6" x14ac:dyDescent="0.3">
      <c r="A144" s="38"/>
      <c r="B144" s="44" t="s">
        <v>261</v>
      </c>
      <c r="C144" s="39"/>
      <c r="D144" s="39"/>
      <c r="E144" s="39"/>
      <c r="F144" s="40"/>
    </row>
    <row r="145" spans="1:6" x14ac:dyDescent="0.3">
      <c r="A145" s="42" t="s">
        <v>262</v>
      </c>
      <c r="B145" s="375" t="s">
        <v>263</v>
      </c>
      <c r="C145" s="376"/>
      <c r="D145" s="376"/>
      <c r="E145" s="376"/>
      <c r="F145" s="377"/>
    </row>
    <row r="146" spans="1:6" x14ac:dyDescent="0.3">
      <c r="A146" s="36" t="s">
        <v>251</v>
      </c>
      <c r="B146" s="390" t="s">
        <v>264</v>
      </c>
      <c r="C146" s="391"/>
      <c r="D146" s="391"/>
      <c r="E146" s="391"/>
      <c r="F146" s="392"/>
    </row>
    <row r="147" spans="1:6" x14ac:dyDescent="0.3">
      <c r="A147" s="37"/>
      <c r="B147" s="390" t="s">
        <v>265</v>
      </c>
      <c r="C147" s="391"/>
      <c r="D147" s="391"/>
      <c r="E147" s="391"/>
      <c r="F147" s="392"/>
    </row>
    <row r="148" spans="1:6" x14ac:dyDescent="0.3">
      <c r="A148" s="36" t="s">
        <v>251</v>
      </c>
      <c r="B148" s="390" t="s">
        <v>266</v>
      </c>
      <c r="C148" s="391"/>
      <c r="D148" s="391"/>
      <c r="E148" s="391"/>
      <c r="F148" s="392"/>
    </row>
    <row r="149" spans="1:6" x14ac:dyDescent="0.3">
      <c r="A149" s="38"/>
      <c r="B149" s="378" t="s">
        <v>267</v>
      </c>
      <c r="C149" s="379"/>
      <c r="D149" s="379"/>
      <c r="E149" s="379"/>
      <c r="F149" s="380"/>
    </row>
    <row r="150" spans="1:6" x14ac:dyDescent="0.3">
      <c r="A150" s="41" t="s">
        <v>268</v>
      </c>
      <c r="B150" s="381" t="s">
        <v>269</v>
      </c>
      <c r="C150" s="382"/>
      <c r="D150" s="382"/>
      <c r="E150" s="382"/>
      <c r="F150" s="383"/>
    </row>
    <row r="151" spans="1:6" x14ac:dyDescent="0.3">
      <c r="A151" s="42" t="s">
        <v>270</v>
      </c>
      <c r="B151" s="375" t="s">
        <v>271</v>
      </c>
      <c r="C151" s="376"/>
      <c r="D151" s="376"/>
      <c r="E151" s="376"/>
      <c r="F151" s="377"/>
    </row>
    <row r="152" spans="1:6" x14ac:dyDescent="0.3">
      <c r="A152" s="37"/>
      <c r="B152" s="390" t="s">
        <v>272</v>
      </c>
      <c r="C152" s="391"/>
      <c r="D152" s="391"/>
      <c r="E152" s="391"/>
      <c r="F152" s="392"/>
    </row>
    <row r="153" spans="1:6" x14ac:dyDescent="0.3">
      <c r="A153" s="38"/>
      <c r="B153" s="378" t="s">
        <v>273</v>
      </c>
      <c r="C153" s="379"/>
      <c r="D153" s="379"/>
      <c r="E153" s="379"/>
      <c r="F153" s="380"/>
    </row>
    <row r="154" spans="1:6" ht="15" thickBot="1" x14ac:dyDescent="0.35">
      <c r="A154" s="45" t="s">
        <v>274</v>
      </c>
      <c r="B154" s="384" t="s">
        <v>275</v>
      </c>
      <c r="C154" s="385"/>
      <c r="D154" s="385"/>
      <c r="E154" s="385"/>
      <c r="F154" s="386"/>
    </row>
    <row r="155" spans="1:6" x14ac:dyDescent="0.3">
      <c r="A155" s="46" t="s">
        <v>276</v>
      </c>
      <c r="B155" s="47"/>
      <c r="C155" s="48"/>
      <c r="D155" s="49"/>
      <c r="E155" s="48"/>
      <c r="F155" s="48"/>
    </row>
    <row r="156" spans="1:6" x14ac:dyDescent="0.3">
      <c r="A156" s="50" t="s">
        <v>276</v>
      </c>
      <c r="B156" s="51"/>
      <c r="C156" s="52"/>
      <c r="D156" s="52"/>
      <c r="E156" s="52"/>
      <c r="F156" s="52"/>
    </row>
    <row r="157" spans="1:6" x14ac:dyDescent="0.3">
      <c r="A157" s="53" t="s">
        <v>276</v>
      </c>
      <c r="B157" s="54"/>
      <c r="C157" s="55"/>
      <c r="D157" s="55"/>
      <c r="E157" s="55"/>
      <c r="F157" s="55"/>
    </row>
  </sheetData>
  <mergeCells count="39">
    <mergeCell ref="B154:F154"/>
    <mergeCell ref="A105:F105"/>
    <mergeCell ref="A116:F116"/>
    <mergeCell ref="A133:F133"/>
    <mergeCell ref="B141:F141"/>
    <mergeCell ref="B152:F152"/>
    <mergeCell ref="B153:F153"/>
    <mergeCell ref="B149:F149"/>
    <mergeCell ref="B150:F150"/>
    <mergeCell ref="B151:F151"/>
    <mergeCell ref="B145:F145"/>
    <mergeCell ref="B146:F146"/>
    <mergeCell ref="B147:F147"/>
    <mergeCell ref="B148:F148"/>
    <mergeCell ref="B134:F134"/>
    <mergeCell ref="B135:F135"/>
    <mergeCell ref="A87:F87"/>
    <mergeCell ref="B143:F143"/>
    <mergeCell ref="B136:F136"/>
    <mergeCell ref="B137:F137"/>
    <mergeCell ref="B138:F138"/>
    <mergeCell ref="B139:F139"/>
    <mergeCell ref="B140:F140"/>
    <mergeCell ref="B142:F142"/>
    <mergeCell ref="A97:F97"/>
    <mergeCell ref="A2:F2"/>
    <mergeCell ref="A3:F3"/>
    <mergeCell ref="A27:F27"/>
    <mergeCell ref="A52:F52"/>
    <mergeCell ref="A78:F78"/>
    <mergeCell ref="A50:F50"/>
    <mergeCell ref="A46:F46"/>
    <mergeCell ref="A44:F44"/>
    <mergeCell ref="A20:F20"/>
    <mergeCell ref="A5:F5"/>
    <mergeCell ref="A6:F6"/>
    <mergeCell ref="A63:F63"/>
    <mergeCell ref="A66:F66"/>
    <mergeCell ref="A73:F73"/>
  </mergeCells>
  <pageMargins left="0.7" right="0.7" top="0.75" bottom="0.75" header="0.3" footer="0.3"/>
  <pageSetup scale="65" orientation="portrait" r:id="rId1"/>
  <rowBreaks count="2" manualBreakCount="2">
    <brk id="65" max="16383" man="1"/>
    <brk id="1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2D848-0351-4F92-BFBE-49443007F63B}">
  <sheetPr>
    <tabColor rgb="FF00B0F0"/>
  </sheetPr>
  <dimension ref="A1:Q200"/>
  <sheetViews>
    <sheetView view="pageBreakPreview" zoomScale="50" zoomScaleNormal="100" zoomScaleSheetLayoutView="50" workbookViewId="0">
      <pane ySplit="1" topLeftCell="A25" activePane="bottomLeft" state="frozen"/>
      <selection pane="bottomLeft" activeCell="M25" sqref="M25"/>
    </sheetView>
  </sheetViews>
  <sheetFormatPr defaultColWidth="21.6640625" defaultRowHeight="33.6" x14ac:dyDescent="0.65"/>
  <cols>
    <col min="1" max="1" width="37" style="249" bestFit="1" customWidth="1"/>
    <col min="2" max="2" width="37.33203125" style="250" bestFit="1" customWidth="1"/>
    <col min="3" max="3" width="16.6640625" style="120" bestFit="1" customWidth="1"/>
    <col min="4" max="4" width="153.5546875" style="120" bestFit="1" customWidth="1"/>
    <col min="5" max="5" width="33.88671875" style="251" bestFit="1" customWidth="1"/>
    <col min="6" max="6" width="19.109375" style="252" bestFit="1" customWidth="1"/>
    <col min="7" max="7" width="23.33203125" style="251" bestFit="1" customWidth="1"/>
    <col min="8" max="8" width="36.6640625" style="253" bestFit="1" customWidth="1"/>
    <col min="9" max="9" width="41" style="120" bestFit="1" customWidth="1"/>
    <col min="10" max="10" width="31.88671875" style="120" bestFit="1" customWidth="1"/>
    <col min="11" max="11" width="39.88671875" style="120" bestFit="1" customWidth="1"/>
    <col min="12" max="12" width="66.5546875" style="120" bestFit="1" customWidth="1"/>
    <col min="13" max="13" width="21.88671875" style="120" bestFit="1" customWidth="1"/>
    <col min="14" max="14" width="56.44140625" style="254" bestFit="1" customWidth="1"/>
    <col min="15" max="15" width="41.88671875" style="254" bestFit="1" customWidth="1"/>
    <col min="16" max="16" width="21.6640625" style="120" customWidth="1"/>
    <col min="17" max="17" width="36.6640625" style="120" customWidth="1"/>
    <col min="18" max="16384" width="21.6640625" style="120"/>
  </cols>
  <sheetData>
    <row r="1" spans="1:17" s="266" customFormat="1" ht="67.2" x14ac:dyDescent="0.65">
      <c r="A1" s="260" t="s">
        <v>277</v>
      </c>
      <c r="B1" s="261" t="s">
        <v>3</v>
      </c>
      <c r="C1" s="262" t="s">
        <v>278</v>
      </c>
      <c r="D1" s="261" t="s">
        <v>279</v>
      </c>
      <c r="E1" s="262" t="s">
        <v>280</v>
      </c>
      <c r="F1" s="263">
        <v>0.1</v>
      </c>
      <c r="G1" s="262" t="s">
        <v>7</v>
      </c>
      <c r="H1" s="261" t="s">
        <v>281</v>
      </c>
      <c r="I1" s="264" t="s">
        <v>282</v>
      </c>
      <c r="J1" s="264" t="s">
        <v>283</v>
      </c>
      <c r="K1" s="262" t="s">
        <v>284</v>
      </c>
      <c r="L1" s="262" t="s">
        <v>285</v>
      </c>
      <c r="M1" s="262" t="s">
        <v>286</v>
      </c>
      <c r="N1" s="262" t="s">
        <v>287</v>
      </c>
      <c r="O1" s="262" t="s">
        <v>288</v>
      </c>
      <c r="P1" s="261" t="s">
        <v>289</v>
      </c>
      <c r="Q1" s="265" t="s">
        <v>290</v>
      </c>
    </row>
    <row r="2" spans="1:17" x14ac:dyDescent="0.65">
      <c r="A2" s="395" t="s">
        <v>9</v>
      </c>
      <c r="B2" s="396"/>
      <c r="C2" s="396"/>
      <c r="D2" s="396"/>
      <c r="E2" s="396"/>
      <c r="F2" s="396"/>
      <c r="G2" s="396"/>
      <c r="H2" s="396"/>
      <c r="I2" s="396"/>
      <c r="J2" s="396"/>
      <c r="K2" s="396"/>
      <c r="L2" s="396"/>
      <c r="M2" s="396"/>
      <c r="N2" s="396"/>
      <c r="O2" s="396"/>
      <c r="P2" s="396"/>
      <c r="Q2" s="396"/>
    </row>
    <row r="3" spans="1:17" x14ac:dyDescent="0.65">
      <c r="A3" s="121" t="s">
        <v>24</v>
      </c>
      <c r="B3" s="122">
        <v>756619014548</v>
      </c>
      <c r="C3" s="123" t="s">
        <v>26</v>
      </c>
      <c r="D3" s="124" t="s">
        <v>291</v>
      </c>
      <c r="E3" s="125">
        <v>1499.5</v>
      </c>
      <c r="F3" s="126"/>
      <c r="G3" s="125">
        <v>2999</v>
      </c>
      <c r="H3" s="256"/>
      <c r="I3" s="257"/>
      <c r="J3" s="258"/>
      <c r="K3" s="258"/>
      <c r="L3" s="258"/>
      <c r="M3" s="123"/>
      <c r="N3" s="259"/>
      <c r="O3" s="259"/>
      <c r="P3" s="127" t="s">
        <v>292</v>
      </c>
      <c r="Q3" s="122" t="s">
        <v>293</v>
      </c>
    </row>
    <row r="4" spans="1:17" x14ac:dyDescent="0.65">
      <c r="A4" s="121" t="s">
        <v>27</v>
      </c>
      <c r="B4" s="122">
        <v>756619014555</v>
      </c>
      <c r="C4" s="123" t="s">
        <v>12</v>
      </c>
      <c r="D4" s="124" t="s">
        <v>294</v>
      </c>
      <c r="E4" s="125">
        <v>1749.5</v>
      </c>
      <c r="F4" s="126"/>
      <c r="G4" s="125">
        <v>3499</v>
      </c>
      <c r="H4" s="256"/>
      <c r="I4" s="257"/>
      <c r="J4" s="258"/>
      <c r="K4" s="258"/>
      <c r="L4" s="258"/>
      <c r="M4" s="123"/>
      <c r="N4" s="259"/>
      <c r="O4" s="259"/>
      <c r="P4" s="127" t="s">
        <v>292</v>
      </c>
      <c r="Q4" s="122" t="s">
        <v>293</v>
      </c>
    </row>
    <row r="5" spans="1:17" x14ac:dyDescent="0.65">
      <c r="A5" s="121" t="s">
        <v>29</v>
      </c>
      <c r="B5" s="122">
        <v>756619014562</v>
      </c>
      <c r="C5" s="123" t="s">
        <v>12</v>
      </c>
      <c r="D5" s="124" t="s">
        <v>30</v>
      </c>
      <c r="E5" s="125">
        <v>116.5</v>
      </c>
      <c r="F5" s="126"/>
      <c r="G5" s="125">
        <v>234</v>
      </c>
      <c r="H5" s="256"/>
      <c r="I5" s="257"/>
      <c r="J5" s="258"/>
      <c r="K5" s="258"/>
      <c r="L5" s="258"/>
      <c r="M5" s="123"/>
      <c r="N5" s="259"/>
      <c r="O5" s="259"/>
      <c r="P5" s="127" t="s">
        <v>295</v>
      </c>
      <c r="Q5" s="122" t="s">
        <v>293</v>
      </c>
    </row>
    <row r="6" spans="1:17" x14ac:dyDescent="0.65">
      <c r="A6" s="121" t="s">
        <v>31</v>
      </c>
      <c r="B6" s="122">
        <v>756619014579</v>
      </c>
      <c r="C6" s="123" t="s">
        <v>12</v>
      </c>
      <c r="D6" s="124" t="s">
        <v>32</v>
      </c>
      <c r="E6" s="125">
        <v>333.5</v>
      </c>
      <c r="F6" s="126"/>
      <c r="G6" s="125">
        <v>667</v>
      </c>
      <c r="H6" s="256"/>
      <c r="I6" s="257"/>
      <c r="J6" s="258"/>
      <c r="K6" s="258"/>
      <c r="L6" s="258"/>
      <c r="M6" s="123"/>
      <c r="N6" s="259"/>
      <c r="O6" s="259"/>
      <c r="P6" s="127" t="s">
        <v>295</v>
      </c>
      <c r="Q6" s="122" t="s">
        <v>293</v>
      </c>
    </row>
    <row r="7" spans="1:17" x14ac:dyDescent="0.65">
      <c r="A7" s="121" t="s">
        <v>33</v>
      </c>
      <c r="B7" s="122">
        <v>756619014586</v>
      </c>
      <c r="C7" s="123" t="s">
        <v>12</v>
      </c>
      <c r="D7" s="124" t="s">
        <v>34</v>
      </c>
      <c r="E7" s="125">
        <v>200</v>
      </c>
      <c r="F7" s="126"/>
      <c r="G7" s="125">
        <v>400</v>
      </c>
      <c r="H7" s="256"/>
      <c r="I7" s="257"/>
      <c r="J7" s="258"/>
      <c r="K7" s="258"/>
      <c r="L7" s="258"/>
      <c r="M7" s="123"/>
      <c r="N7" s="259"/>
      <c r="O7" s="259"/>
      <c r="P7" s="127" t="s">
        <v>295</v>
      </c>
      <c r="Q7" s="122" t="s">
        <v>293</v>
      </c>
    </row>
    <row r="8" spans="1:17" x14ac:dyDescent="0.65">
      <c r="A8" s="121" t="s">
        <v>35</v>
      </c>
      <c r="B8" s="122">
        <v>756619014548</v>
      </c>
      <c r="C8" s="123" t="s">
        <v>26</v>
      </c>
      <c r="D8" s="124" t="s">
        <v>36</v>
      </c>
      <c r="E8" s="125">
        <v>1049.5</v>
      </c>
      <c r="F8" s="126"/>
      <c r="G8" s="125">
        <v>2099</v>
      </c>
      <c r="H8" s="256"/>
      <c r="I8" s="257"/>
      <c r="J8" s="258"/>
      <c r="K8" s="258"/>
      <c r="L8" s="258"/>
      <c r="M8" s="123"/>
      <c r="N8" s="259"/>
      <c r="O8" s="259"/>
      <c r="P8" s="127" t="s">
        <v>295</v>
      </c>
      <c r="Q8" s="122" t="s">
        <v>293</v>
      </c>
    </row>
    <row r="9" spans="1:17" x14ac:dyDescent="0.65">
      <c r="A9" s="121" t="s">
        <v>37</v>
      </c>
      <c r="B9" s="122">
        <v>756619014661</v>
      </c>
      <c r="C9" s="123" t="s">
        <v>12</v>
      </c>
      <c r="D9" s="124" t="s">
        <v>38</v>
      </c>
      <c r="E9" s="125">
        <v>1099.5</v>
      </c>
      <c r="F9" s="126"/>
      <c r="G9" s="125">
        <v>2199</v>
      </c>
      <c r="H9" s="256"/>
      <c r="I9" s="257"/>
      <c r="J9" s="258"/>
      <c r="K9" s="258"/>
      <c r="L9" s="258"/>
      <c r="M9" s="123"/>
      <c r="N9" s="259"/>
      <c r="O9" s="259"/>
      <c r="P9" s="127" t="s">
        <v>295</v>
      </c>
      <c r="Q9" s="122" t="s">
        <v>293</v>
      </c>
    </row>
    <row r="10" spans="1:17" x14ac:dyDescent="0.65">
      <c r="A10" s="128" t="s">
        <v>20</v>
      </c>
      <c r="B10" s="122">
        <v>756619014180</v>
      </c>
      <c r="C10" s="123" t="s">
        <v>12</v>
      </c>
      <c r="D10" s="124" t="s">
        <v>296</v>
      </c>
      <c r="E10" s="125">
        <v>295</v>
      </c>
      <c r="F10" s="126"/>
      <c r="G10" s="125">
        <f t="shared" ref="G10:G15" si="0">(E10*2)</f>
        <v>590</v>
      </c>
      <c r="H10" s="256"/>
      <c r="I10" s="257"/>
      <c r="J10" s="258"/>
      <c r="K10" s="258"/>
      <c r="L10" s="258"/>
      <c r="M10" s="129" t="s">
        <v>297</v>
      </c>
      <c r="N10" s="259"/>
      <c r="O10" s="259"/>
      <c r="P10" s="127" t="s">
        <v>292</v>
      </c>
      <c r="Q10" s="122" t="s">
        <v>293</v>
      </c>
    </row>
    <row r="11" spans="1:17" x14ac:dyDescent="0.65">
      <c r="A11" s="128" t="s">
        <v>22</v>
      </c>
      <c r="B11" s="122">
        <v>756619014203</v>
      </c>
      <c r="C11" s="123" t="s">
        <v>12</v>
      </c>
      <c r="D11" s="124" t="s">
        <v>298</v>
      </c>
      <c r="E11" s="125">
        <v>23.99</v>
      </c>
      <c r="F11" s="126"/>
      <c r="G11" s="125">
        <f t="shared" si="0"/>
        <v>47.98</v>
      </c>
      <c r="H11" s="256"/>
      <c r="I11" s="257"/>
      <c r="J11" s="258"/>
      <c r="K11" s="258"/>
      <c r="L11" s="258"/>
      <c r="M11" s="129" t="s">
        <v>297</v>
      </c>
      <c r="N11" s="259"/>
      <c r="O11" s="259"/>
      <c r="P11" s="127" t="s">
        <v>292</v>
      </c>
      <c r="Q11" s="122" t="s">
        <v>293</v>
      </c>
    </row>
    <row r="12" spans="1:17" x14ac:dyDescent="0.65">
      <c r="A12" s="128" t="s">
        <v>10</v>
      </c>
      <c r="B12" s="122">
        <v>756619003283</v>
      </c>
      <c r="C12" s="123" t="s">
        <v>12</v>
      </c>
      <c r="D12" s="124" t="s">
        <v>299</v>
      </c>
      <c r="E12" s="125">
        <v>37.75</v>
      </c>
      <c r="F12" s="126"/>
      <c r="G12" s="125">
        <f t="shared" si="0"/>
        <v>75.5</v>
      </c>
      <c r="H12" s="130">
        <v>2.6</v>
      </c>
      <c r="I12" s="122" t="s">
        <v>300</v>
      </c>
      <c r="J12" s="123">
        <v>10</v>
      </c>
      <c r="K12" s="123">
        <v>26.01</v>
      </c>
      <c r="L12" s="123" t="s">
        <v>301</v>
      </c>
      <c r="M12" s="129" t="s">
        <v>297</v>
      </c>
      <c r="N12" s="131">
        <f>E12*J12</f>
        <v>377.5</v>
      </c>
      <c r="O12" s="131">
        <f>G12*J12</f>
        <v>755</v>
      </c>
      <c r="P12" s="127" t="s">
        <v>295</v>
      </c>
      <c r="Q12" s="122" t="s">
        <v>293</v>
      </c>
    </row>
    <row r="13" spans="1:17" x14ac:dyDescent="0.65">
      <c r="A13" s="128" t="s">
        <v>13</v>
      </c>
      <c r="B13" s="132" t="s">
        <v>14</v>
      </c>
      <c r="C13" s="123" t="s">
        <v>12</v>
      </c>
      <c r="D13" s="124" t="s">
        <v>302</v>
      </c>
      <c r="E13" s="125">
        <v>90</v>
      </c>
      <c r="F13" s="126"/>
      <c r="G13" s="125">
        <f t="shared" si="0"/>
        <v>180</v>
      </c>
      <c r="H13" s="133">
        <v>7.05</v>
      </c>
      <c r="I13" s="132" t="s">
        <v>303</v>
      </c>
      <c r="J13" s="123">
        <v>3</v>
      </c>
      <c r="K13" s="123">
        <v>19</v>
      </c>
      <c r="L13" s="123" t="s">
        <v>304</v>
      </c>
      <c r="M13" s="129" t="s">
        <v>297</v>
      </c>
      <c r="N13" s="131">
        <f>E13*J13</f>
        <v>270</v>
      </c>
      <c r="O13" s="131">
        <f>G13*J13</f>
        <v>540</v>
      </c>
      <c r="P13" s="127" t="s">
        <v>295</v>
      </c>
      <c r="Q13" s="122" t="s">
        <v>293</v>
      </c>
    </row>
    <row r="14" spans="1:17" x14ac:dyDescent="0.65">
      <c r="A14" s="128" t="s">
        <v>16</v>
      </c>
      <c r="B14" s="122">
        <v>756619005621</v>
      </c>
      <c r="C14" s="123" t="s">
        <v>12</v>
      </c>
      <c r="D14" s="124" t="s">
        <v>305</v>
      </c>
      <c r="E14" s="125">
        <v>144</v>
      </c>
      <c r="F14" s="126"/>
      <c r="G14" s="125">
        <f t="shared" si="0"/>
        <v>288</v>
      </c>
      <c r="H14" s="130">
        <v>9.3000000000000007</v>
      </c>
      <c r="I14" s="122" t="s">
        <v>306</v>
      </c>
      <c r="J14" s="123">
        <v>3</v>
      </c>
      <c r="K14" s="123">
        <v>28.95</v>
      </c>
      <c r="L14" s="123" t="s">
        <v>307</v>
      </c>
      <c r="M14" s="129" t="s">
        <v>297</v>
      </c>
      <c r="N14" s="131">
        <f>E14*J14</f>
        <v>432</v>
      </c>
      <c r="O14" s="131">
        <f>G14*J14</f>
        <v>864</v>
      </c>
      <c r="P14" s="127" t="s">
        <v>295</v>
      </c>
      <c r="Q14" s="122" t="s">
        <v>293</v>
      </c>
    </row>
    <row r="15" spans="1:17" x14ac:dyDescent="0.65">
      <c r="A15" s="128" t="s">
        <v>18</v>
      </c>
      <c r="B15" s="122">
        <v>756619011905</v>
      </c>
      <c r="C15" s="123" t="s">
        <v>12</v>
      </c>
      <c r="D15" s="124" t="s">
        <v>19</v>
      </c>
      <c r="E15" s="125">
        <v>32.25</v>
      </c>
      <c r="F15" s="126"/>
      <c r="G15" s="125">
        <f t="shared" si="0"/>
        <v>64.5</v>
      </c>
      <c r="H15" s="130">
        <v>2.15</v>
      </c>
      <c r="I15" s="122" t="s">
        <v>308</v>
      </c>
      <c r="J15" s="123">
        <v>12</v>
      </c>
      <c r="K15" s="123">
        <v>27.15</v>
      </c>
      <c r="L15" s="123" t="s">
        <v>309</v>
      </c>
      <c r="M15" s="129" t="s">
        <v>297</v>
      </c>
      <c r="N15" s="131">
        <f>E15*J15</f>
        <v>387</v>
      </c>
      <c r="O15" s="131">
        <f>G15*J15</f>
        <v>774</v>
      </c>
      <c r="P15" s="127" t="s">
        <v>295</v>
      </c>
      <c r="Q15" s="122" t="s">
        <v>293</v>
      </c>
    </row>
    <row r="16" spans="1:17" x14ac:dyDescent="0.65">
      <c r="A16" s="397" t="s">
        <v>39</v>
      </c>
      <c r="B16" s="398"/>
      <c r="C16" s="398"/>
      <c r="D16" s="398"/>
      <c r="E16" s="398"/>
      <c r="F16" s="398"/>
      <c r="G16" s="398"/>
      <c r="H16" s="398"/>
      <c r="I16" s="398"/>
      <c r="J16" s="398"/>
      <c r="K16" s="398"/>
      <c r="L16" s="398"/>
      <c r="M16" s="398"/>
      <c r="N16" s="398"/>
      <c r="O16" s="398"/>
      <c r="P16" s="134"/>
      <c r="Q16" s="134"/>
    </row>
    <row r="17" spans="1:17" x14ac:dyDescent="0.65">
      <c r="A17" s="128" t="s">
        <v>40</v>
      </c>
      <c r="B17" s="122">
        <v>756619010861</v>
      </c>
      <c r="C17" s="123" t="s">
        <v>26</v>
      </c>
      <c r="D17" s="124" t="s">
        <v>41</v>
      </c>
      <c r="E17" s="125">
        <v>16</v>
      </c>
      <c r="F17" s="126"/>
      <c r="G17" s="125">
        <f t="shared" ref="G17:G22" si="1">(E17*2)</f>
        <v>32</v>
      </c>
      <c r="H17" s="130">
        <v>0.85</v>
      </c>
      <c r="I17" s="135" t="s">
        <v>310</v>
      </c>
      <c r="J17" s="136">
        <v>12</v>
      </c>
      <c r="K17" s="136">
        <v>12.57</v>
      </c>
      <c r="L17" s="136" t="s">
        <v>311</v>
      </c>
      <c r="M17" s="129" t="s">
        <v>297</v>
      </c>
      <c r="N17" s="131">
        <f t="shared" ref="N17:N22" si="2">E17*J17</f>
        <v>192</v>
      </c>
      <c r="O17" s="131">
        <f t="shared" ref="O17:O22" si="3">G17*J17</f>
        <v>384</v>
      </c>
      <c r="P17" s="127" t="s">
        <v>295</v>
      </c>
      <c r="Q17" s="122" t="s">
        <v>293</v>
      </c>
    </row>
    <row r="18" spans="1:17" x14ac:dyDescent="0.65">
      <c r="A18" s="128" t="s">
        <v>42</v>
      </c>
      <c r="B18" s="122">
        <v>756619002415</v>
      </c>
      <c r="C18" s="123" t="s">
        <v>12</v>
      </c>
      <c r="D18" s="124" t="s">
        <v>43</v>
      </c>
      <c r="E18" s="125">
        <v>24</v>
      </c>
      <c r="F18" s="126"/>
      <c r="G18" s="125">
        <f t="shared" si="1"/>
        <v>48</v>
      </c>
      <c r="H18" s="130">
        <v>1.915</v>
      </c>
      <c r="I18" s="135" t="s">
        <v>312</v>
      </c>
      <c r="J18" s="136">
        <v>12</v>
      </c>
      <c r="K18" s="136">
        <v>18.3</v>
      </c>
      <c r="L18" s="136" t="s">
        <v>313</v>
      </c>
      <c r="M18" s="129" t="s">
        <v>297</v>
      </c>
      <c r="N18" s="131">
        <f t="shared" si="2"/>
        <v>288</v>
      </c>
      <c r="O18" s="131">
        <f t="shared" si="3"/>
        <v>576</v>
      </c>
      <c r="P18" s="127" t="s">
        <v>295</v>
      </c>
      <c r="Q18" s="122" t="s">
        <v>293</v>
      </c>
    </row>
    <row r="19" spans="1:17" x14ac:dyDescent="0.65">
      <c r="A19" s="128" t="s">
        <v>44</v>
      </c>
      <c r="B19" s="122">
        <v>756619010847</v>
      </c>
      <c r="C19" s="123" t="s">
        <v>12</v>
      </c>
      <c r="D19" s="124" t="s">
        <v>45</v>
      </c>
      <c r="E19" s="125">
        <v>24</v>
      </c>
      <c r="F19" s="126"/>
      <c r="G19" s="125">
        <f t="shared" si="1"/>
        <v>48</v>
      </c>
      <c r="H19" s="130">
        <v>1.55</v>
      </c>
      <c r="I19" s="135" t="s">
        <v>314</v>
      </c>
      <c r="J19" s="136">
        <v>12</v>
      </c>
      <c r="K19" s="136">
        <v>19.71</v>
      </c>
      <c r="L19" s="136" t="s">
        <v>315</v>
      </c>
      <c r="M19" s="129" t="s">
        <v>297</v>
      </c>
      <c r="N19" s="131">
        <f t="shared" si="2"/>
        <v>288</v>
      </c>
      <c r="O19" s="131">
        <f t="shared" si="3"/>
        <v>576</v>
      </c>
      <c r="P19" s="127" t="s">
        <v>295</v>
      </c>
      <c r="Q19" s="122" t="s">
        <v>293</v>
      </c>
    </row>
    <row r="20" spans="1:17" x14ac:dyDescent="0.65">
      <c r="A20" s="128" t="s">
        <v>46</v>
      </c>
      <c r="B20" s="122">
        <v>756619002187</v>
      </c>
      <c r="C20" s="123" t="s">
        <v>12</v>
      </c>
      <c r="D20" s="124" t="s">
        <v>47</v>
      </c>
      <c r="E20" s="125">
        <v>44.7</v>
      </c>
      <c r="F20" s="126"/>
      <c r="G20" s="125">
        <f t="shared" si="1"/>
        <v>89.4</v>
      </c>
      <c r="H20" s="137">
        <v>2.5</v>
      </c>
      <c r="I20" s="135" t="s">
        <v>316</v>
      </c>
      <c r="J20" s="136">
        <v>6</v>
      </c>
      <c r="K20" s="136">
        <v>16.53</v>
      </c>
      <c r="L20" s="136" t="s">
        <v>317</v>
      </c>
      <c r="M20" s="129" t="s">
        <v>297</v>
      </c>
      <c r="N20" s="131">
        <f t="shared" si="2"/>
        <v>268.20000000000005</v>
      </c>
      <c r="O20" s="131">
        <f t="shared" si="3"/>
        <v>536.40000000000009</v>
      </c>
      <c r="P20" s="127" t="s">
        <v>295</v>
      </c>
      <c r="Q20" s="122" t="s">
        <v>293</v>
      </c>
    </row>
    <row r="21" spans="1:17" x14ac:dyDescent="0.65">
      <c r="A21" s="128" t="s">
        <v>48</v>
      </c>
      <c r="B21" s="122">
        <v>756619002590</v>
      </c>
      <c r="C21" s="123" t="s">
        <v>12</v>
      </c>
      <c r="D21" s="124" t="s">
        <v>49</v>
      </c>
      <c r="E21" s="125">
        <v>67.25</v>
      </c>
      <c r="F21" s="126"/>
      <c r="G21" s="125">
        <f t="shared" si="1"/>
        <v>134.5</v>
      </c>
      <c r="H21" s="130">
        <v>3.85</v>
      </c>
      <c r="I21" s="122" t="s">
        <v>318</v>
      </c>
      <c r="J21" s="123">
        <v>6</v>
      </c>
      <c r="K21" s="123">
        <v>24.1</v>
      </c>
      <c r="L21" s="123" t="s">
        <v>319</v>
      </c>
      <c r="M21" s="129" t="s">
        <v>297</v>
      </c>
      <c r="N21" s="131">
        <f t="shared" si="2"/>
        <v>403.5</v>
      </c>
      <c r="O21" s="131">
        <f t="shared" si="3"/>
        <v>807</v>
      </c>
      <c r="P21" s="127" t="s">
        <v>295</v>
      </c>
      <c r="Q21" s="122" t="s">
        <v>293</v>
      </c>
    </row>
    <row r="22" spans="1:17" x14ac:dyDescent="0.65">
      <c r="A22" s="128" t="s">
        <v>50</v>
      </c>
      <c r="B22" s="122">
        <v>756619002958</v>
      </c>
      <c r="C22" s="123" t="s">
        <v>12</v>
      </c>
      <c r="D22" s="124" t="s">
        <v>51</v>
      </c>
      <c r="E22" s="125">
        <v>99.5</v>
      </c>
      <c r="F22" s="126"/>
      <c r="G22" s="125">
        <f t="shared" si="1"/>
        <v>199</v>
      </c>
      <c r="H22" s="130">
        <v>5.6</v>
      </c>
      <c r="I22" s="122" t="s">
        <v>320</v>
      </c>
      <c r="J22" s="123">
        <v>3</v>
      </c>
      <c r="K22" s="123">
        <v>18.079999999999998</v>
      </c>
      <c r="L22" s="123" t="s">
        <v>321</v>
      </c>
      <c r="M22" s="129" t="s">
        <v>297</v>
      </c>
      <c r="N22" s="131">
        <f t="shared" si="2"/>
        <v>298.5</v>
      </c>
      <c r="O22" s="131">
        <f t="shared" si="3"/>
        <v>597</v>
      </c>
      <c r="P22" s="127" t="s">
        <v>295</v>
      </c>
      <c r="Q22" s="122" t="s">
        <v>293</v>
      </c>
    </row>
    <row r="23" spans="1:17" x14ac:dyDescent="0.65">
      <c r="A23" s="397" t="s">
        <v>52</v>
      </c>
      <c r="B23" s="398"/>
      <c r="C23" s="398"/>
      <c r="D23" s="398"/>
      <c r="E23" s="398"/>
      <c r="F23" s="398"/>
      <c r="G23" s="398"/>
      <c r="H23" s="398"/>
      <c r="I23" s="398"/>
      <c r="J23" s="398"/>
      <c r="K23" s="398"/>
      <c r="L23" s="398"/>
      <c r="M23" s="398"/>
      <c r="N23" s="398"/>
      <c r="O23" s="398"/>
      <c r="P23" s="134"/>
      <c r="Q23" s="134"/>
    </row>
    <row r="24" spans="1:17" x14ac:dyDescent="0.65">
      <c r="A24" s="128" t="s">
        <v>61</v>
      </c>
      <c r="B24" s="122">
        <v>756619010229</v>
      </c>
      <c r="C24" s="123" t="s">
        <v>12</v>
      </c>
      <c r="D24" s="124" t="s">
        <v>62</v>
      </c>
      <c r="E24" s="125">
        <v>10.98</v>
      </c>
      <c r="F24" s="126"/>
      <c r="G24" s="125">
        <f t="shared" ref="G24:G40" si="4">(E24*2)</f>
        <v>21.96</v>
      </c>
      <c r="H24" s="130">
        <v>0.75</v>
      </c>
      <c r="I24" s="122" t="s">
        <v>322</v>
      </c>
      <c r="J24" s="123">
        <v>8</v>
      </c>
      <c r="K24" s="123">
        <v>6.4</v>
      </c>
      <c r="L24" s="123" t="s">
        <v>323</v>
      </c>
      <c r="M24" s="129" t="s">
        <v>297</v>
      </c>
      <c r="N24" s="131">
        <f t="shared" ref="N24:N40" si="5">E24*J24</f>
        <v>87.84</v>
      </c>
      <c r="O24" s="131">
        <f t="shared" ref="O24:O40" si="6">G24*J24</f>
        <v>175.68</v>
      </c>
      <c r="P24" s="127" t="s">
        <v>295</v>
      </c>
      <c r="Q24" s="122" t="s">
        <v>293</v>
      </c>
    </row>
    <row r="25" spans="1:17" x14ac:dyDescent="0.65">
      <c r="A25" s="128" t="s">
        <v>63</v>
      </c>
      <c r="B25" s="122">
        <v>756619014289</v>
      </c>
      <c r="C25" s="123" t="s">
        <v>12</v>
      </c>
      <c r="D25" s="124" t="s">
        <v>64</v>
      </c>
      <c r="E25" s="125">
        <v>11.75</v>
      </c>
      <c r="F25" s="126"/>
      <c r="G25" s="125">
        <f t="shared" si="4"/>
        <v>23.5</v>
      </c>
      <c r="H25" s="130">
        <v>0.7</v>
      </c>
      <c r="I25" s="122" t="s">
        <v>322</v>
      </c>
      <c r="J25" s="123">
        <v>8</v>
      </c>
      <c r="K25" s="123">
        <v>6.4</v>
      </c>
      <c r="L25" s="123" t="s">
        <v>324</v>
      </c>
      <c r="M25" s="129" t="s">
        <v>297</v>
      </c>
      <c r="N25" s="131">
        <f t="shared" si="5"/>
        <v>94</v>
      </c>
      <c r="O25" s="131">
        <f t="shared" si="6"/>
        <v>188</v>
      </c>
      <c r="P25" s="127" t="s">
        <v>295</v>
      </c>
      <c r="Q25" s="122" t="s">
        <v>293</v>
      </c>
    </row>
    <row r="26" spans="1:17" x14ac:dyDescent="0.65">
      <c r="A26" s="128" t="s">
        <v>53</v>
      </c>
      <c r="B26" s="122">
        <v>756619014388</v>
      </c>
      <c r="C26" s="123" t="s">
        <v>26</v>
      </c>
      <c r="D26" s="124" t="s">
        <v>54</v>
      </c>
      <c r="E26" s="125">
        <v>11.75</v>
      </c>
      <c r="F26" s="126"/>
      <c r="G26" s="125">
        <f t="shared" si="4"/>
        <v>23.5</v>
      </c>
      <c r="H26" s="130">
        <v>0.7</v>
      </c>
      <c r="I26" s="122" t="s">
        <v>322</v>
      </c>
      <c r="J26" s="123">
        <v>8</v>
      </c>
      <c r="K26" s="123">
        <v>5.2</v>
      </c>
      <c r="L26" s="123" t="s">
        <v>324</v>
      </c>
      <c r="M26" s="123" t="s">
        <v>297</v>
      </c>
      <c r="N26" s="131">
        <f t="shared" si="5"/>
        <v>94</v>
      </c>
      <c r="O26" s="131">
        <f t="shared" si="6"/>
        <v>188</v>
      </c>
      <c r="P26" s="127" t="s">
        <v>295</v>
      </c>
      <c r="Q26" s="122" t="s">
        <v>293</v>
      </c>
    </row>
    <row r="27" spans="1:17" x14ac:dyDescent="0.65">
      <c r="A27" s="128" t="s">
        <v>57</v>
      </c>
      <c r="B27" s="122">
        <v>756619014357</v>
      </c>
      <c r="C27" s="123" t="s">
        <v>12</v>
      </c>
      <c r="D27" s="124" t="s">
        <v>58</v>
      </c>
      <c r="E27" s="125">
        <v>7.5</v>
      </c>
      <c r="F27" s="126"/>
      <c r="G27" s="125">
        <f t="shared" si="4"/>
        <v>15</v>
      </c>
      <c r="H27" s="130"/>
      <c r="I27" s="122"/>
      <c r="J27" s="123">
        <v>8</v>
      </c>
      <c r="K27" s="123"/>
      <c r="L27" s="123"/>
      <c r="M27" s="139"/>
      <c r="N27" s="131">
        <f t="shared" si="5"/>
        <v>60</v>
      </c>
      <c r="O27" s="131">
        <f t="shared" si="6"/>
        <v>120</v>
      </c>
      <c r="P27" s="127" t="s">
        <v>295</v>
      </c>
      <c r="Q27" s="122" t="s">
        <v>293</v>
      </c>
    </row>
    <row r="28" spans="1:17" x14ac:dyDescent="0.65">
      <c r="A28" s="128" t="s">
        <v>55</v>
      </c>
      <c r="B28" s="122">
        <v>756619014340</v>
      </c>
      <c r="C28" s="123" t="s">
        <v>12</v>
      </c>
      <c r="D28" s="124" t="s">
        <v>56</v>
      </c>
      <c r="E28" s="125">
        <v>5.76</v>
      </c>
      <c r="F28" s="126"/>
      <c r="G28" s="125">
        <f t="shared" si="4"/>
        <v>11.52</v>
      </c>
      <c r="H28" s="130"/>
      <c r="I28" s="122"/>
      <c r="J28" s="123">
        <v>8</v>
      </c>
      <c r="K28" s="123"/>
      <c r="L28" s="123"/>
      <c r="M28" s="139"/>
      <c r="N28" s="131">
        <f t="shared" si="5"/>
        <v>46.08</v>
      </c>
      <c r="O28" s="131">
        <f t="shared" si="6"/>
        <v>92.16</v>
      </c>
      <c r="P28" s="127" t="s">
        <v>295</v>
      </c>
      <c r="Q28" s="122" t="s">
        <v>293</v>
      </c>
    </row>
    <row r="29" spans="1:17" x14ac:dyDescent="0.65">
      <c r="A29" s="128" t="s">
        <v>59</v>
      </c>
      <c r="B29" s="122">
        <v>7566190143647</v>
      </c>
      <c r="C29" s="123" t="s">
        <v>12</v>
      </c>
      <c r="D29" s="124" t="s">
        <v>60</v>
      </c>
      <c r="E29" s="125">
        <v>28.5</v>
      </c>
      <c r="F29" s="126"/>
      <c r="G29" s="125">
        <f t="shared" si="4"/>
        <v>57</v>
      </c>
      <c r="H29" s="130"/>
      <c r="I29" s="122"/>
      <c r="J29" s="123">
        <v>4</v>
      </c>
      <c r="K29" s="123"/>
      <c r="L29" s="123"/>
      <c r="M29" s="138"/>
      <c r="N29" s="131">
        <f t="shared" si="5"/>
        <v>114</v>
      </c>
      <c r="O29" s="131">
        <f t="shared" si="6"/>
        <v>228</v>
      </c>
      <c r="P29" s="127" t="s">
        <v>295</v>
      </c>
      <c r="Q29" s="122" t="s">
        <v>293</v>
      </c>
    </row>
    <row r="30" spans="1:17" x14ac:dyDescent="0.65">
      <c r="A30" s="128" t="s">
        <v>65</v>
      </c>
      <c r="B30" s="122">
        <v>756619014296</v>
      </c>
      <c r="C30" s="123" t="s">
        <v>12</v>
      </c>
      <c r="D30" s="124" t="s">
        <v>66</v>
      </c>
      <c r="E30" s="125">
        <v>26.9</v>
      </c>
      <c r="F30" s="126"/>
      <c r="G30" s="125">
        <f t="shared" si="4"/>
        <v>53.8</v>
      </c>
      <c r="H30" s="130">
        <v>1.45</v>
      </c>
      <c r="I30" s="122" t="s">
        <v>325</v>
      </c>
      <c r="J30" s="123">
        <v>4</v>
      </c>
      <c r="K30" s="123">
        <v>6.6</v>
      </c>
      <c r="L30" s="123" t="s">
        <v>326</v>
      </c>
      <c r="M30" s="138"/>
      <c r="N30" s="131">
        <f t="shared" si="5"/>
        <v>107.6</v>
      </c>
      <c r="O30" s="131">
        <f t="shared" si="6"/>
        <v>215.2</v>
      </c>
      <c r="P30" s="127" t="s">
        <v>295</v>
      </c>
      <c r="Q30" s="122" t="s">
        <v>293</v>
      </c>
    </row>
    <row r="31" spans="1:17" x14ac:dyDescent="0.65">
      <c r="A31" s="128" t="s">
        <v>67</v>
      </c>
      <c r="B31" s="122">
        <v>756619014302</v>
      </c>
      <c r="C31" s="123" t="s">
        <v>12</v>
      </c>
      <c r="D31" s="124" t="s">
        <v>68</v>
      </c>
      <c r="E31" s="125">
        <v>26.9</v>
      </c>
      <c r="F31" s="126"/>
      <c r="G31" s="125">
        <f t="shared" si="4"/>
        <v>53.8</v>
      </c>
      <c r="H31" s="130">
        <v>1.45</v>
      </c>
      <c r="I31" s="122" t="s">
        <v>325</v>
      </c>
      <c r="J31" s="123">
        <v>4</v>
      </c>
      <c r="K31" s="123">
        <v>6.6</v>
      </c>
      <c r="L31" s="123" t="s">
        <v>326</v>
      </c>
      <c r="M31" s="138"/>
      <c r="N31" s="131">
        <f t="shared" si="5"/>
        <v>107.6</v>
      </c>
      <c r="O31" s="131">
        <f t="shared" si="6"/>
        <v>215.2</v>
      </c>
      <c r="P31" s="127" t="s">
        <v>295</v>
      </c>
      <c r="Q31" s="122" t="s">
        <v>293</v>
      </c>
    </row>
    <row r="32" spans="1:17" x14ac:dyDescent="0.65">
      <c r="A32" s="128" t="s">
        <v>69</v>
      </c>
      <c r="B32" s="122">
        <v>756619010854</v>
      </c>
      <c r="C32" s="123" t="s">
        <v>12</v>
      </c>
      <c r="D32" s="124" t="s">
        <v>70</v>
      </c>
      <c r="E32" s="125">
        <v>44.55</v>
      </c>
      <c r="F32" s="126"/>
      <c r="G32" s="125">
        <f t="shared" si="4"/>
        <v>89.1</v>
      </c>
      <c r="H32" s="130">
        <v>2.35</v>
      </c>
      <c r="I32" s="122" t="s">
        <v>327</v>
      </c>
      <c r="J32" s="123">
        <v>4</v>
      </c>
      <c r="K32" s="123">
        <v>10.6</v>
      </c>
      <c r="L32" s="123" t="s">
        <v>328</v>
      </c>
      <c r="M32" s="129" t="s">
        <v>297</v>
      </c>
      <c r="N32" s="131">
        <f t="shared" si="5"/>
        <v>178.2</v>
      </c>
      <c r="O32" s="131">
        <f t="shared" si="6"/>
        <v>356.4</v>
      </c>
      <c r="P32" s="127" t="s">
        <v>295</v>
      </c>
      <c r="Q32" s="122" t="s">
        <v>293</v>
      </c>
    </row>
    <row r="33" spans="1:17" x14ac:dyDescent="0.65">
      <c r="A33" s="128" t="s">
        <v>71</v>
      </c>
      <c r="B33" s="122">
        <v>756619012360</v>
      </c>
      <c r="C33" s="123" t="s">
        <v>12</v>
      </c>
      <c r="D33" s="124" t="s">
        <v>72</v>
      </c>
      <c r="E33" s="125">
        <v>29.5</v>
      </c>
      <c r="F33" s="126"/>
      <c r="G33" s="125">
        <f t="shared" si="4"/>
        <v>59</v>
      </c>
      <c r="H33" s="130">
        <v>2.0499999999999998</v>
      </c>
      <c r="I33" s="122" t="s">
        <v>329</v>
      </c>
      <c r="J33" s="123">
        <v>6</v>
      </c>
      <c r="K33" s="123">
        <v>13.65</v>
      </c>
      <c r="L33" s="123" t="s">
        <v>317</v>
      </c>
      <c r="M33" s="129" t="s">
        <v>297</v>
      </c>
      <c r="N33" s="131">
        <f t="shared" si="5"/>
        <v>177</v>
      </c>
      <c r="O33" s="131">
        <f t="shared" si="6"/>
        <v>354</v>
      </c>
      <c r="P33" s="127" t="s">
        <v>295</v>
      </c>
      <c r="Q33" s="122" t="s">
        <v>293</v>
      </c>
    </row>
    <row r="34" spans="1:17" x14ac:dyDescent="0.65">
      <c r="A34" s="121" t="s">
        <v>73</v>
      </c>
      <c r="B34" s="140" t="s">
        <v>74</v>
      </c>
      <c r="C34" s="123" t="s">
        <v>12</v>
      </c>
      <c r="D34" s="124" t="s">
        <v>75</v>
      </c>
      <c r="E34" s="141">
        <v>52.65</v>
      </c>
      <c r="F34" s="126"/>
      <c r="G34" s="125">
        <f t="shared" si="4"/>
        <v>105.3</v>
      </c>
      <c r="H34" s="142">
        <v>2.25</v>
      </c>
      <c r="I34" s="143" t="s">
        <v>330</v>
      </c>
      <c r="J34" s="123">
        <v>6</v>
      </c>
      <c r="K34" s="123">
        <v>13.89</v>
      </c>
      <c r="L34" s="123" t="s">
        <v>331</v>
      </c>
      <c r="M34" s="129" t="s">
        <v>297</v>
      </c>
      <c r="N34" s="131">
        <f t="shared" si="5"/>
        <v>315.89999999999998</v>
      </c>
      <c r="O34" s="131">
        <f t="shared" si="6"/>
        <v>631.79999999999995</v>
      </c>
      <c r="P34" s="127" t="s">
        <v>295</v>
      </c>
      <c r="Q34" s="122" t="s">
        <v>293</v>
      </c>
    </row>
    <row r="35" spans="1:17" x14ac:dyDescent="0.65">
      <c r="A35" s="128" t="s">
        <v>76</v>
      </c>
      <c r="B35" s="122">
        <v>756619012841</v>
      </c>
      <c r="C35" s="123" t="s">
        <v>12</v>
      </c>
      <c r="D35" s="124" t="s">
        <v>77</v>
      </c>
      <c r="E35" s="125">
        <v>54.75</v>
      </c>
      <c r="F35" s="126"/>
      <c r="G35" s="125">
        <f t="shared" si="4"/>
        <v>109.5</v>
      </c>
      <c r="H35" s="130">
        <v>2.8</v>
      </c>
      <c r="I35" s="122" t="s">
        <v>332</v>
      </c>
      <c r="J35" s="123">
        <v>4</v>
      </c>
      <c r="K35" s="123">
        <v>12.5</v>
      </c>
      <c r="L35" s="123" t="s">
        <v>333</v>
      </c>
      <c r="M35" s="129" t="s">
        <v>297</v>
      </c>
      <c r="N35" s="131">
        <f t="shared" si="5"/>
        <v>219</v>
      </c>
      <c r="O35" s="131">
        <f t="shared" si="6"/>
        <v>438</v>
      </c>
      <c r="P35" s="127" t="s">
        <v>295</v>
      </c>
      <c r="Q35" s="122" t="s">
        <v>293</v>
      </c>
    </row>
    <row r="36" spans="1:17" x14ac:dyDescent="0.65">
      <c r="A36" s="128" t="s">
        <v>78</v>
      </c>
      <c r="B36" s="122">
        <v>756619009186</v>
      </c>
      <c r="C36" s="123" t="s">
        <v>12</v>
      </c>
      <c r="D36" s="124" t="s">
        <v>79</v>
      </c>
      <c r="E36" s="125">
        <v>56.3</v>
      </c>
      <c r="F36" s="126"/>
      <c r="G36" s="125">
        <f t="shared" si="4"/>
        <v>112.6</v>
      </c>
      <c r="H36" s="130">
        <v>2.4500000000000002</v>
      </c>
      <c r="I36" s="122" t="s">
        <v>334</v>
      </c>
      <c r="J36" s="123">
        <v>6</v>
      </c>
      <c r="K36" s="123">
        <v>15.75</v>
      </c>
      <c r="L36" s="123" t="s">
        <v>335</v>
      </c>
      <c r="M36" s="129" t="s">
        <v>297</v>
      </c>
      <c r="N36" s="131">
        <f t="shared" si="5"/>
        <v>337.79999999999995</v>
      </c>
      <c r="O36" s="131">
        <f t="shared" si="6"/>
        <v>675.59999999999991</v>
      </c>
      <c r="P36" s="127" t="s">
        <v>295</v>
      </c>
      <c r="Q36" s="122" t="s">
        <v>293</v>
      </c>
    </row>
    <row r="37" spans="1:17" x14ac:dyDescent="0.65">
      <c r="A37" s="128" t="s">
        <v>80</v>
      </c>
      <c r="B37" s="122">
        <v>756619010397</v>
      </c>
      <c r="C37" s="123" t="s">
        <v>12</v>
      </c>
      <c r="D37" s="124" t="s">
        <v>81</v>
      </c>
      <c r="E37" s="125">
        <v>56.3</v>
      </c>
      <c r="F37" s="126"/>
      <c r="G37" s="125">
        <f t="shared" si="4"/>
        <v>112.6</v>
      </c>
      <c r="H37" s="130">
        <v>3.9</v>
      </c>
      <c r="I37" s="122" t="s">
        <v>336</v>
      </c>
      <c r="J37" s="123">
        <v>3</v>
      </c>
      <c r="K37" s="123">
        <v>13.05</v>
      </c>
      <c r="L37" s="123" t="s">
        <v>337</v>
      </c>
      <c r="M37" s="129" t="s">
        <v>297</v>
      </c>
      <c r="N37" s="131">
        <f t="shared" si="5"/>
        <v>168.89999999999998</v>
      </c>
      <c r="O37" s="131">
        <f t="shared" si="6"/>
        <v>337.79999999999995</v>
      </c>
      <c r="P37" s="127" t="s">
        <v>295</v>
      </c>
      <c r="Q37" s="122" t="s">
        <v>293</v>
      </c>
    </row>
    <row r="38" spans="1:17" x14ac:dyDescent="0.65">
      <c r="A38" s="121" t="s">
        <v>82</v>
      </c>
      <c r="B38" s="140" t="s">
        <v>83</v>
      </c>
      <c r="C38" s="123" t="s">
        <v>12</v>
      </c>
      <c r="D38" s="124" t="s">
        <v>84</v>
      </c>
      <c r="E38" s="141">
        <v>44.35</v>
      </c>
      <c r="F38" s="126"/>
      <c r="G38" s="125">
        <f t="shared" si="4"/>
        <v>88.7</v>
      </c>
      <c r="H38" s="142">
        <v>3.05</v>
      </c>
      <c r="I38" s="140" t="s">
        <v>338</v>
      </c>
      <c r="J38" s="123">
        <v>4</v>
      </c>
      <c r="K38" s="123">
        <v>13.3</v>
      </c>
      <c r="L38" s="123" t="s">
        <v>339</v>
      </c>
      <c r="M38" s="129" t="s">
        <v>297</v>
      </c>
      <c r="N38" s="131">
        <f t="shared" si="5"/>
        <v>177.4</v>
      </c>
      <c r="O38" s="131">
        <f t="shared" si="6"/>
        <v>354.8</v>
      </c>
      <c r="P38" s="127" t="s">
        <v>295</v>
      </c>
      <c r="Q38" s="122" t="s">
        <v>293</v>
      </c>
    </row>
    <row r="39" spans="1:17" x14ac:dyDescent="0.65">
      <c r="A39" s="128" t="s">
        <v>85</v>
      </c>
      <c r="B39" s="122">
        <v>756619005614</v>
      </c>
      <c r="C39" s="123" t="s">
        <v>12</v>
      </c>
      <c r="D39" s="124" t="s">
        <v>86</v>
      </c>
      <c r="E39" s="125">
        <v>71.25</v>
      </c>
      <c r="F39" s="126"/>
      <c r="G39" s="125">
        <f t="shared" si="4"/>
        <v>142.5</v>
      </c>
      <c r="H39" s="130">
        <v>4.0999999999999996</v>
      </c>
      <c r="I39" s="122" t="s">
        <v>340</v>
      </c>
      <c r="J39" s="123">
        <v>6</v>
      </c>
      <c r="K39" s="123">
        <v>25.79</v>
      </c>
      <c r="L39" s="123" t="s">
        <v>341</v>
      </c>
      <c r="M39" s="129" t="s">
        <v>297</v>
      </c>
      <c r="N39" s="131">
        <f t="shared" si="5"/>
        <v>427.5</v>
      </c>
      <c r="O39" s="131">
        <f t="shared" si="6"/>
        <v>855</v>
      </c>
      <c r="P39" s="127" t="s">
        <v>295</v>
      </c>
      <c r="Q39" s="122" t="s">
        <v>293</v>
      </c>
    </row>
    <row r="40" spans="1:17" x14ac:dyDescent="0.65">
      <c r="A40" s="144" t="s">
        <v>88</v>
      </c>
      <c r="B40" s="145">
        <v>756619014371</v>
      </c>
      <c r="C40" s="146" t="s">
        <v>90</v>
      </c>
      <c r="D40" s="147" t="s">
        <v>342</v>
      </c>
      <c r="E40" s="148">
        <v>21.4</v>
      </c>
      <c r="F40" s="149"/>
      <c r="G40" s="148">
        <f t="shared" si="4"/>
        <v>42.8</v>
      </c>
      <c r="H40" s="150">
        <v>1.45</v>
      </c>
      <c r="I40" s="145" t="s">
        <v>325</v>
      </c>
      <c r="J40" s="146">
        <v>4</v>
      </c>
      <c r="K40" s="146">
        <v>7.8</v>
      </c>
      <c r="L40" s="146" t="s">
        <v>326</v>
      </c>
      <c r="M40" s="129" t="s">
        <v>297</v>
      </c>
      <c r="N40" s="151">
        <f t="shared" si="5"/>
        <v>85.6</v>
      </c>
      <c r="O40" s="151">
        <f t="shared" si="6"/>
        <v>171.2</v>
      </c>
      <c r="P40" s="152" t="s">
        <v>295</v>
      </c>
      <c r="Q40" s="145" t="s">
        <v>293</v>
      </c>
    </row>
    <row r="41" spans="1:17" x14ac:dyDescent="0.65">
      <c r="A41" s="153" t="s">
        <v>96</v>
      </c>
      <c r="B41" s="154">
        <v>756619014272</v>
      </c>
      <c r="C41" s="155" t="s">
        <v>12</v>
      </c>
      <c r="D41" s="156" t="s">
        <v>343</v>
      </c>
      <c r="E41" s="157">
        <v>5.35</v>
      </c>
      <c r="F41" s="158"/>
      <c r="G41" s="157">
        <v>10.7</v>
      </c>
      <c r="H41" s="159">
        <v>0.35</v>
      </c>
      <c r="I41" s="154" t="s">
        <v>344</v>
      </c>
      <c r="J41" s="155">
        <v>8</v>
      </c>
      <c r="K41" s="155">
        <v>3.6</v>
      </c>
      <c r="L41" s="155" t="s">
        <v>345</v>
      </c>
      <c r="M41" s="155"/>
      <c r="N41" s="160" t="e">
        <f>SUM(#REF!*J41)</f>
        <v>#REF!</v>
      </c>
      <c r="O41" s="160" t="e">
        <f>SUM(#REF!*J41)</f>
        <v>#REF!</v>
      </c>
      <c r="P41" s="161" t="s">
        <v>295</v>
      </c>
      <c r="Q41" s="154" t="s">
        <v>293</v>
      </c>
    </row>
    <row r="42" spans="1:17" x14ac:dyDescent="0.65">
      <c r="A42" s="162" t="s">
        <v>346</v>
      </c>
      <c r="B42" s="163">
        <v>756619014265</v>
      </c>
      <c r="C42" s="164" t="s">
        <v>12</v>
      </c>
      <c r="D42" s="165" t="s">
        <v>93</v>
      </c>
      <c r="E42" s="166">
        <v>4</v>
      </c>
      <c r="F42" s="167"/>
      <c r="G42" s="166">
        <v>8</v>
      </c>
      <c r="H42" s="168">
        <v>0.12</v>
      </c>
      <c r="I42" s="163" t="s">
        <v>347</v>
      </c>
      <c r="J42" s="164">
        <v>16</v>
      </c>
      <c r="K42" s="164">
        <v>2.3199999999999998</v>
      </c>
      <c r="L42" s="164" t="s">
        <v>348</v>
      </c>
      <c r="M42" s="164"/>
      <c r="N42" s="169" t="e">
        <f>SUM(#REF!*J42)</f>
        <v>#REF!</v>
      </c>
      <c r="O42" s="169" t="e">
        <f>SUM(#REF!*J42)</f>
        <v>#REF!</v>
      </c>
      <c r="P42" s="170" t="s">
        <v>295</v>
      </c>
      <c r="Q42" s="163" t="s">
        <v>293</v>
      </c>
    </row>
    <row r="43" spans="1:17" x14ac:dyDescent="0.65">
      <c r="A43" s="171" t="s">
        <v>94</v>
      </c>
      <c r="B43" s="172">
        <v>756619014425</v>
      </c>
      <c r="C43" s="173" t="s">
        <v>12</v>
      </c>
      <c r="D43" s="174" t="s">
        <v>95</v>
      </c>
      <c r="E43" s="175">
        <v>6.36</v>
      </c>
      <c r="F43" s="176"/>
      <c r="G43" s="175">
        <v>12.72</v>
      </c>
      <c r="H43" s="177">
        <v>0.35</v>
      </c>
      <c r="I43" s="172" t="s">
        <v>344</v>
      </c>
      <c r="J43" s="173">
        <v>8</v>
      </c>
      <c r="K43" s="173">
        <v>3.6</v>
      </c>
      <c r="L43" s="173" t="s">
        <v>345</v>
      </c>
      <c r="M43" s="173"/>
      <c r="N43" s="178" t="e">
        <f>SUM(#REF!*J43)</f>
        <v>#REF!</v>
      </c>
      <c r="O43" s="178" t="e">
        <f>SUM(#REF!*J43)</f>
        <v>#REF!</v>
      </c>
      <c r="P43" s="179" t="s">
        <v>295</v>
      </c>
      <c r="Q43" s="172" t="s">
        <v>293</v>
      </c>
    </row>
    <row r="44" spans="1:17" x14ac:dyDescent="0.65">
      <c r="A44" s="171" t="s">
        <v>349</v>
      </c>
      <c r="B44" s="172">
        <v>756619014517</v>
      </c>
      <c r="C44" s="173" t="s">
        <v>12</v>
      </c>
      <c r="D44" s="174" t="s">
        <v>350</v>
      </c>
      <c r="E44" s="175">
        <v>12.99</v>
      </c>
      <c r="F44" s="176"/>
      <c r="G44" s="175">
        <v>25.98</v>
      </c>
      <c r="H44" s="177"/>
      <c r="I44" s="172"/>
      <c r="J44" s="173">
        <v>4</v>
      </c>
      <c r="K44" s="173"/>
      <c r="L44" s="173"/>
      <c r="M44" s="173"/>
      <c r="N44" s="178" t="e">
        <f>SUM(#REF!*J44)</f>
        <v>#REF!</v>
      </c>
      <c r="O44" s="178" t="e">
        <f>SUM(#REF!*J44)</f>
        <v>#REF!</v>
      </c>
      <c r="P44" s="179" t="s">
        <v>295</v>
      </c>
      <c r="Q44" s="172" t="s">
        <v>293</v>
      </c>
    </row>
    <row r="45" spans="1:17" x14ac:dyDescent="0.65">
      <c r="A45" s="128" t="s">
        <v>99</v>
      </c>
      <c r="B45" s="122">
        <v>756619005744</v>
      </c>
      <c r="C45" s="123" t="s">
        <v>12</v>
      </c>
      <c r="D45" s="124" t="s">
        <v>351</v>
      </c>
      <c r="E45" s="125">
        <v>13.7</v>
      </c>
      <c r="F45" s="126"/>
      <c r="G45" s="125">
        <f>(E45*2)</f>
        <v>27.4</v>
      </c>
      <c r="H45" s="130">
        <v>0.65</v>
      </c>
      <c r="I45" s="180"/>
      <c r="J45" s="123">
        <v>16</v>
      </c>
      <c r="K45" s="123">
        <v>4.5</v>
      </c>
      <c r="L45" s="181" t="s">
        <v>352</v>
      </c>
      <c r="M45" s="129" t="s">
        <v>297</v>
      </c>
      <c r="N45" s="131" t="e">
        <f>SUM(#REF!*J45)</f>
        <v>#REF!</v>
      </c>
      <c r="O45" s="131" t="e">
        <f>SUM(#REF!*J45)</f>
        <v>#REF!</v>
      </c>
      <c r="P45" s="127" t="s">
        <v>295</v>
      </c>
      <c r="Q45" s="122" t="s">
        <v>293</v>
      </c>
    </row>
    <row r="46" spans="1:17" x14ac:dyDescent="0.65">
      <c r="A46" s="410" t="s">
        <v>102</v>
      </c>
      <c r="B46" s="411"/>
      <c r="C46" s="411"/>
      <c r="D46" s="411"/>
      <c r="E46" s="411"/>
      <c r="F46" s="411"/>
      <c r="G46" s="411"/>
      <c r="H46" s="411"/>
      <c r="I46" s="411"/>
      <c r="J46" s="411"/>
      <c r="K46" s="411"/>
      <c r="L46" s="411"/>
      <c r="M46" s="411"/>
      <c r="N46" s="411"/>
      <c r="O46" s="411"/>
      <c r="P46" s="183"/>
      <c r="Q46" s="183"/>
    </row>
    <row r="47" spans="1:17" x14ac:dyDescent="0.65">
      <c r="A47" s="121" t="s">
        <v>108</v>
      </c>
      <c r="B47" s="184">
        <v>756619012681</v>
      </c>
      <c r="C47" s="181" t="s">
        <v>105</v>
      </c>
      <c r="D47" s="185" t="s">
        <v>109</v>
      </c>
      <c r="E47" s="141">
        <v>23.35</v>
      </c>
      <c r="F47" s="186"/>
      <c r="G47" s="125">
        <f t="shared" ref="G47:G56" si="7">(E47*2)</f>
        <v>46.7</v>
      </c>
      <c r="H47" s="187">
        <v>1.85</v>
      </c>
      <c r="I47" s="184" t="s">
        <v>353</v>
      </c>
      <c r="J47" s="123">
        <v>10</v>
      </c>
      <c r="K47" s="123">
        <v>21.3</v>
      </c>
      <c r="L47" s="123" t="s">
        <v>354</v>
      </c>
      <c r="M47" s="129" t="s">
        <v>297</v>
      </c>
      <c r="N47" s="188" t="e">
        <f>SUM(#REF!*J47)</f>
        <v>#REF!</v>
      </c>
      <c r="O47" s="188" t="e">
        <f>SUM(#REF!*J47)</f>
        <v>#REF!</v>
      </c>
      <c r="P47" s="127" t="s">
        <v>295</v>
      </c>
      <c r="Q47" s="122" t="s">
        <v>293</v>
      </c>
    </row>
    <row r="48" spans="1:17" x14ac:dyDescent="0.65">
      <c r="A48" s="121" t="s">
        <v>110</v>
      </c>
      <c r="B48" s="184">
        <v>756619012698</v>
      </c>
      <c r="C48" s="181" t="s">
        <v>105</v>
      </c>
      <c r="D48" s="185" t="s">
        <v>111</v>
      </c>
      <c r="E48" s="141">
        <v>19.95</v>
      </c>
      <c r="F48" s="186"/>
      <c r="G48" s="125">
        <f t="shared" si="7"/>
        <v>39.9</v>
      </c>
      <c r="H48" s="187">
        <v>1.05</v>
      </c>
      <c r="I48" s="184" t="s">
        <v>355</v>
      </c>
      <c r="J48" s="123">
        <v>18</v>
      </c>
      <c r="K48" s="123">
        <v>21.45</v>
      </c>
      <c r="L48" s="123" t="s">
        <v>356</v>
      </c>
      <c r="M48" s="129" t="s">
        <v>297</v>
      </c>
      <c r="N48" s="188" t="e">
        <f>SUM(#REF!*J48)</f>
        <v>#REF!</v>
      </c>
      <c r="O48" s="188" t="e">
        <f>SUM(#REF!*J48)</f>
        <v>#REF!</v>
      </c>
      <c r="P48" s="127" t="s">
        <v>295</v>
      </c>
      <c r="Q48" s="122" t="s">
        <v>293</v>
      </c>
    </row>
    <row r="49" spans="1:17" x14ac:dyDescent="0.65">
      <c r="A49" s="121" t="s">
        <v>112</v>
      </c>
      <c r="B49" s="184">
        <v>756619012711</v>
      </c>
      <c r="C49" s="181" t="s">
        <v>12</v>
      </c>
      <c r="D49" s="185" t="s">
        <v>113</v>
      </c>
      <c r="E49" s="141">
        <v>13.25</v>
      </c>
      <c r="F49" s="186"/>
      <c r="G49" s="125">
        <f t="shared" si="7"/>
        <v>26.5</v>
      </c>
      <c r="H49" s="187">
        <v>0.55000000000000004</v>
      </c>
      <c r="I49" s="184" t="s">
        <v>357</v>
      </c>
      <c r="J49" s="123">
        <v>24</v>
      </c>
      <c r="K49" s="123">
        <v>22</v>
      </c>
      <c r="L49" s="123" t="s">
        <v>358</v>
      </c>
      <c r="M49" s="129" t="s">
        <v>297</v>
      </c>
      <c r="N49" s="188" t="e">
        <f>SUM(#REF!*J49)</f>
        <v>#REF!</v>
      </c>
      <c r="O49" s="188" t="e">
        <f>SUM(#REF!*J49)</f>
        <v>#REF!</v>
      </c>
      <c r="P49" s="127" t="s">
        <v>295</v>
      </c>
      <c r="Q49" s="122" t="s">
        <v>293</v>
      </c>
    </row>
    <row r="50" spans="1:17" x14ac:dyDescent="0.65">
      <c r="A50" s="121" t="s">
        <v>114</v>
      </c>
      <c r="B50" s="184">
        <v>756619013053</v>
      </c>
      <c r="C50" s="123" t="s">
        <v>12</v>
      </c>
      <c r="D50" s="185" t="s">
        <v>115</v>
      </c>
      <c r="E50" s="141">
        <v>8.6</v>
      </c>
      <c r="F50" s="186"/>
      <c r="G50" s="125">
        <f t="shared" si="7"/>
        <v>17.2</v>
      </c>
      <c r="H50" s="187">
        <v>0.3</v>
      </c>
      <c r="I50" s="184" t="s">
        <v>359</v>
      </c>
      <c r="J50" s="123">
        <v>4</v>
      </c>
      <c r="K50" s="123">
        <v>2</v>
      </c>
      <c r="L50" s="123" t="s">
        <v>360</v>
      </c>
      <c r="M50" s="129" t="s">
        <v>297</v>
      </c>
      <c r="N50" s="188" t="e">
        <f>SUM(#REF!*J50)</f>
        <v>#REF!</v>
      </c>
      <c r="O50" s="188" t="e">
        <f>SUM(#REF!*J50)</f>
        <v>#REF!</v>
      </c>
      <c r="P50" s="127" t="s">
        <v>295</v>
      </c>
      <c r="Q50" s="122" t="s">
        <v>293</v>
      </c>
    </row>
    <row r="51" spans="1:17" x14ac:dyDescent="0.65">
      <c r="A51" s="121" t="s">
        <v>116</v>
      </c>
      <c r="B51" s="184">
        <v>756619012728</v>
      </c>
      <c r="C51" s="181" t="s">
        <v>118</v>
      </c>
      <c r="D51" s="185" t="s">
        <v>117</v>
      </c>
      <c r="E51" s="141">
        <v>33.35</v>
      </c>
      <c r="F51" s="186"/>
      <c r="G51" s="125">
        <f t="shared" si="7"/>
        <v>66.7</v>
      </c>
      <c r="H51" s="187">
        <v>2.08</v>
      </c>
      <c r="I51" s="184" t="s">
        <v>361</v>
      </c>
      <c r="J51" s="123">
        <v>8</v>
      </c>
      <c r="K51" s="123">
        <v>24</v>
      </c>
      <c r="L51" s="123" t="s">
        <v>362</v>
      </c>
      <c r="M51" s="129" t="s">
        <v>297</v>
      </c>
      <c r="N51" s="188" t="e">
        <f>SUM(#REF!*J51)</f>
        <v>#REF!</v>
      </c>
      <c r="O51" s="188" t="e">
        <f>SUM(#REF!*J51)</f>
        <v>#REF!</v>
      </c>
      <c r="P51" s="127" t="s">
        <v>295</v>
      </c>
      <c r="Q51" s="122" t="s">
        <v>293</v>
      </c>
    </row>
    <row r="52" spans="1:17" x14ac:dyDescent="0.65">
      <c r="A52" s="121" t="s">
        <v>119</v>
      </c>
      <c r="B52" s="184">
        <v>756619012735</v>
      </c>
      <c r="C52" s="181" t="s">
        <v>105</v>
      </c>
      <c r="D52" s="185" t="s">
        <v>120</v>
      </c>
      <c r="E52" s="141">
        <v>26.75</v>
      </c>
      <c r="F52" s="186"/>
      <c r="G52" s="125">
        <f t="shared" si="7"/>
        <v>53.5</v>
      </c>
      <c r="H52" s="187">
        <v>1.3</v>
      </c>
      <c r="I52" s="184" t="s">
        <v>363</v>
      </c>
      <c r="J52" s="123">
        <v>14</v>
      </c>
      <c r="K52" s="123">
        <v>20.9</v>
      </c>
      <c r="L52" s="123" t="s">
        <v>364</v>
      </c>
      <c r="M52" s="129" t="s">
        <v>297</v>
      </c>
      <c r="N52" s="188" t="e">
        <f>SUM(#REF!*J52)</f>
        <v>#REF!</v>
      </c>
      <c r="O52" s="188" t="e">
        <f>SUM(#REF!*J52)</f>
        <v>#REF!</v>
      </c>
      <c r="P52" s="127" t="s">
        <v>295</v>
      </c>
      <c r="Q52" s="122" t="s">
        <v>293</v>
      </c>
    </row>
    <row r="53" spans="1:17" x14ac:dyDescent="0.65">
      <c r="A53" s="121" t="s">
        <v>121</v>
      </c>
      <c r="B53" s="184">
        <v>756619012759</v>
      </c>
      <c r="C53" s="181" t="s">
        <v>105</v>
      </c>
      <c r="D53" s="185" t="s">
        <v>122</v>
      </c>
      <c r="E53" s="141">
        <v>27</v>
      </c>
      <c r="F53" s="186"/>
      <c r="G53" s="125">
        <f t="shared" si="7"/>
        <v>54</v>
      </c>
      <c r="H53" s="187">
        <v>1.35</v>
      </c>
      <c r="I53" s="184" t="s">
        <v>365</v>
      </c>
      <c r="J53" s="123">
        <v>14</v>
      </c>
      <c r="K53" s="123">
        <v>20.5</v>
      </c>
      <c r="L53" s="123" t="s">
        <v>366</v>
      </c>
      <c r="M53" s="129" t="s">
        <v>297</v>
      </c>
      <c r="N53" s="188" t="e">
        <f>SUM(#REF!*J53)</f>
        <v>#REF!</v>
      </c>
      <c r="O53" s="188" t="e">
        <f>SUM(#REF!*J53)</f>
        <v>#REF!</v>
      </c>
      <c r="P53" s="127" t="s">
        <v>295</v>
      </c>
      <c r="Q53" s="122" t="s">
        <v>293</v>
      </c>
    </row>
    <row r="54" spans="1:17" x14ac:dyDescent="0.65">
      <c r="A54" s="121" t="s">
        <v>103</v>
      </c>
      <c r="B54" s="184">
        <v>756619012742</v>
      </c>
      <c r="C54" s="181" t="s">
        <v>105</v>
      </c>
      <c r="D54" s="185" t="s">
        <v>104</v>
      </c>
      <c r="E54" s="141">
        <v>14.96</v>
      </c>
      <c r="F54" s="186"/>
      <c r="G54" s="125">
        <f t="shared" si="7"/>
        <v>29.92</v>
      </c>
      <c r="H54" s="187">
        <v>1.85</v>
      </c>
      <c r="I54" s="184" t="s">
        <v>367</v>
      </c>
      <c r="J54" s="123">
        <v>6</v>
      </c>
      <c r="K54" s="123">
        <v>8</v>
      </c>
      <c r="L54" s="123" t="s">
        <v>368</v>
      </c>
      <c r="M54" s="129"/>
      <c r="N54" s="188" t="e">
        <f>SUM(#REF!*J54)</f>
        <v>#REF!</v>
      </c>
      <c r="O54" s="188" t="e">
        <f>SUM(#REF!*J54)</f>
        <v>#REF!</v>
      </c>
      <c r="P54" s="127" t="s">
        <v>295</v>
      </c>
      <c r="Q54" s="122" t="s">
        <v>293</v>
      </c>
    </row>
    <row r="55" spans="1:17" x14ac:dyDescent="0.65">
      <c r="A55" s="121" t="s">
        <v>106</v>
      </c>
      <c r="B55" s="184">
        <v>756619013046</v>
      </c>
      <c r="C55" s="181" t="s">
        <v>12</v>
      </c>
      <c r="D55" s="185" t="s">
        <v>107</v>
      </c>
      <c r="E55" s="141">
        <v>7.38</v>
      </c>
      <c r="F55" s="186"/>
      <c r="G55" s="125">
        <f t="shared" si="7"/>
        <v>14.76</v>
      </c>
      <c r="H55" s="187">
        <v>0.3</v>
      </c>
      <c r="I55" s="184" t="s">
        <v>359</v>
      </c>
      <c r="J55" s="123">
        <v>8</v>
      </c>
      <c r="K55" s="123">
        <v>3.14</v>
      </c>
      <c r="L55" s="123" t="s">
        <v>369</v>
      </c>
      <c r="M55" s="129" t="s">
        <v>297</v>
      </c>
      <c r="N55" s="188" t="e">
        <f>SUM(#REF!*J55)</f>
        <v>#REF!</v>
      </c>
      <c r="O55" s="188" t="e">
        <f>SUM(#REF!*J55)</f>
        <v>#REF!</v>
      </c>
      <c r="P55" s="127" t="s">
        <v>295</v>
      </c>
      <c r="Q55" s="122" t="s">
        <v>293</v>
      </c>
    </row>
    <row r="56" spans="1:17" x14ac:dyDescent="0.65">
      <c r="A56" s="128">
        <v>21887</v>
      </c>
      <c r="B56" s="184">
        <v>756619006277</v>
      </c>
      <c r="C56" s="181" t="s">
        <v>124</v>
      </c>
      <c r="D56" s="185" t="s">
        <v>123</v>
      </c>
      <c r="E56" s="141">
        <v>24.9</v>
      </c>
      <c r="F56" s="186"/>
      <c r="G56" s="125">
        <f t="shared" si="7"/>
        <v>49.8</v>
      </c>
      <c r="H56" s="187">
        <v>0.8</v>
      </c>
      <c r="I56" s="184" t="s">
        <v>370</v>
      </c>
      <c r="J56" s="181">
        <v>24</v>
      </c>
      <c r="K56" s="189"/>
      <c r="L56" s="189"/>
      <c r="M56" s="129" t="s">
        <v>297</v>
      </c>
      <c r="N56" s="188" t="e">
        <f>SUM(#REF!*J56)</f>
        <v>#REF!</v>
      </c>
      <c r="O56" s="188" t="e">
        <f>SUM(#REF!*J56)</f>
        <v>#REF!</v>
      </c>
      <c r="P56" s="127" t="s">
        <v>295</v>
      </c>
      <c r="Q56" s="122" t="s">
        <v>293</v>
      </c>
    </row>
    <row r="57" spans="1:17" x14ac:dyDescent="0.65">
      <c r="A57" s="190" t="s">
        <v>371</v>
      </c>
      <c r="B57" s="182"/>
      <c r="C57" s="191"/>
      <c r="D57" s="191"/>
      <c r="E57" s="192"/>
      <c r="F57" s="193"/>
      <c r="G57" s="194"/>
      <c r="H57" s="191"/>
      <c r="I57" s="191"/>
      <c r="J57" s="191"/>
      <c r="K57" s="191"/>
      <c r="L57" s="191"/>
      <c r="M57" s="191"/>
      <c r="N57" s="191"/>
      <c r="O57" s="191"/>
      <c r="P57" s="191"/>
      <c r="Q57" s="191"/>
    </row>
    <row r="58" spans="1:17" x14ac:dyDescent="0.65">
      <c r="A58" s="128" t="s">
        <v>126</v>
      </c>
      <c r="B58" s="184">
        <v>756619013800</v>
      </c>
      <c r="C58" s="181" t="s">
        <v>105</v>
      </c>
      <c r="D58" s="185" t="s">
        <v>127</v>
      </c>
      <c r="E58" s="141">
        <v>19</v>
      </c>
      <c r="F58" s="186"/>
      <c r="G58" s="125">
        <f>(E58*2)</f>
        <v>38</v>
      </c>
      <c r="H58" s="187">
        <v>0.84</v>
      </c>
      <c r="I58" s="184" t="s">
        <v>372</v>
      </c>
      <c r="J58" s="123">
        <v>12</v>
      </c>
      <c r="K58" s="123">
        <v>26.04</v>
      </c>
      <c r="L58" s="123" t="s">
        <v>373</v>
      </c>
      <c r="M58" s="123" t="s">
        <v>297</v>
      </c>
      <c r="N58" s="188" t="e">
        <f>SUM(#REF!*J58)</f>
        <v>#REF!</v>
      </c>
      <c r="O58" s="188" t="e">
        <f>SUM(#REF!*J58)</f>
        <v>#REF!</v>
      </c>
      <c r="P58" s="127" t="s">
        <v>295</v>
      </c>
      <c r="Q58" s="122" t="s">
        <v>293</v>
      </c>
    </row>
    <row r="59" spans="1:17" x14ac:dyDescent="0.65">
      <c r="A59" s="128" t="s">
        <v>128</v>
      </c>
      <c r="B59" s="122">
        <v>756619006987</v>
      </c>
      <c r="C59" s="195" t="s">
        <v>105</v>
      </c>
      <c r="D59" s="196" t="s">
        <v>129</v>
      </c>
      <c r="E59" s="197">
        <v>36.75</v>
      </c>
      <c r="F59" s="186"/>
      <c r="G59" s="125">
        <f>(E59*2)</f>
        <v>73.5</v>
      </c>
      <c r="H59" s="130">
        <v>2.8</v>
      </c>
      <c r="I59" s="122" t="s">
        <v>374</v>
      </c>
      <c r="J59" s="123">
        <v>6</v>
      </c>
      <c r="K59" s="123">
        <v>16.5</v>
      </c>
      <c r="L59" s="123" t="s">
        <v>375</v>
      </c>
      <c r="M59" s="123" t="s">
        <v>297</v>
      </c>
      <c r="N59" s="188" t="e">
        <f>SUM(#REF!*J59)</f>
        <v>#REF!</v>
      </c>
      <c r="O59" s="188" t="e">
        <f>SUM(#REF!*J59)</f>
        <v>#REF!</v>
      </c>
      <c r="P59" s="127" t="s">
        <v>295</v>
      </c>
      <c r="Q59" s="122" t="s">
        <v>293</v>
      </c>
    </row>
    <row r="60" spans="1:17" x14ac:dyDescent="0.65">
      <c r="A60" s="190" t="s">
        <v>376</v>
      </c>
      <c r="B60" s="182"/>
      <c r="C60" s="191"/>
      <c r="D60" s="191"/>
      <c r="E60" s="192"/>
      <c r="F60" s="193"/>
      <c r="G60" s="194"/>
      <c r="H60" s="191"/>
      <c r="I60" s="191"/>
      <c r="J60" s="191"/>
      <c r="K60" s="191"/>
      <c r="L60" s="191"/>
      <c r="M60" s="191"/>
      <c r="N60" s="191"/>
      <c r="O60" s="191"/>
      <c r="P60" s="191"/>
      <c r="Q60" s="191"/>
    </row>
    <row r="61" spans="1:17" x14ac:dyDescent="0.65">
      <c r="A61" s="128" t="s">
        <v>131</v>
      </c>
      <c r="B61" s="122">
        <v>756619910000</v>
      </c>
      <c r="C61" s="195" t="s">
        <v>118</v>
      </c>
      <c r="D61" s="196" t="s">
        <v>377</v>
      </c>
      <c r="E61" s="197">
        <v>14.2</v>
      </c>
      <c r="F61" s="198"/>
      <c r="G61" s="125">
        <f>(E61*2)</f>
        <v>28.4</v>
      </c>
      <c r="H61" s="130">
        <v>0.89</v>
      </c>
      <c r="I61" s="122" t="s">
        <v>378</v>
      </c>
      <c r="J61" s="195">
        <v>12</v>
      </c>
      <c r="K61" s="195">
        <v>10.7</v>
      </c>
      <c r="L61" s="195" t="s">
        <v>379</v>
      </c>
      <c r="M61" s="195" t="s">
        <v>297</v>
      </c>
      <c r="N61" s="199" t="e">
        <f>SUM(#REF!*J61)</f>
        <v>#REF!</v>
      </c>
      <c r="O61" s="199" t="e">
        <f>SUM(#REF!*J61)</f>
        <v>#REF!</v>
      </c>
      <c r="P61" s="127" t="s">
        <v>292</v>
      </c>
      <c r="Q61" s="122" t="s">
        <v>380</v>
      </c>
    </row>
    <row r="62" spans="1:17" x14ac:dyDescent="0.65">
      <c r="A62" s="128" t="s">
        <v>134</v>
      </c>
      <c r="B62" s="122">
        <v>756619001616</v>
      </c>
      <c r="C62" s="195" t="s">
        <v>136</v>
      </c>
      <c r="D62" s="196" t="s">
        <v>135</v>
      </c>
      <c r="E62" s="197">
        <v>14.2</v>
      </c>
      <c r="F62" s="198"/>
      <c r="G62" s="125">
        <f>(E62*2)</f>
        <v>28.4</v>
      </c>
      <c r="H62" s="130">
        <v>0.9</v>
      </c>
      <c r="I62" s="122" t="s">
        <v>381</v>
      </c>
      <c r="J62" s="181">
        <v>35</v>
      </c>
      <c r="K62" s="181">
        <v>14.6</v>
      </c>
      <c r="L62" s="181" t="s">
        <v>382</v>
      </c>
      <c r="M62" s="195" t="s">
        <v>297</v>
      </c>
      <c r="N62" s="199" t="e">
        <f>SUM(#REF!*J62)</f>
        <v>#REF!</v>
      </c>
      <c r="O62" s="199" t="e">
        <f>SUM(#REF!*J62)</f>
        <v>#REF!</v>
      </c>
      <c r="P62" s="127" t="s">
        <v>292</v>
      </c>
      <c r="Q62" s="122" t="s">
        <v>380</v>
      </c>
    </row>
    <row r="63" spans="1:17" x14ac:dyDescent="0.65">
      <c r="A63" s="128" t="s">
        <v>137</v>
      </c>
      <c r="B63" s="184">
        <v>756619008769</v>
      </c>
      <c r="C63" s="181" t="s">
        <v>136</v>
      </c>
      <c r="D63" s="185" t="s">
        <v>138</v>
      </c>
      <c r="E63" s="141">
        <v>32.75</v>
      </c>
      <c r="F63" s="198"/>
      <c r="G63" s="125">
        <f>(E63*2)</f>
        <v>65.5</v>
      </c>
      <c r="H63" s="187">
        <v>1.1499999999999999</v>
      </c>
      <c r="I63" s="184" t="s">
        <v>383</v>
      </c>
      <c r="J63" s="181">
        <v>20</v>
      </c>
      <c r="K63" s="181">
        <v>25.1</v>
      </c>
      <c r="L63" s="181" t="s">
        <v>384</v>
      </c>
      <c r="M63" s="195" t="s">
        <v>297</v>
      </c>
      <c r="N63" s="199" t="e">
        <f>SUM(#REF!*J63)</f>
        <v>#REF!</v>
      </c>
      <c r="O63" s="199" t="e">
        <f>SUM(#REF!*J63)</f>
        <v>#REF!</v>
      </c>
      <c r="P63" s="127" t="s">
        <v>292</v>
      </c>
      <c r="Q63" s="184" t="s">
        <v>385</v>
      </c>
    </row>
    <row r="64" spans="1:17" x14ac:dyDescent="0.65">
      <c r="A64" s="128" t="s">
        <v>139</v>
      </c>
      <c r="B64" s="122">
        <v>756619008011</v>
      </c>
      <c r="C64" s="195" t="s">
        <v>136</v>
      </c>
      <c r="D64" s="196" t="s">
        <v>140</v>
      </c>
      <c r="E64" s="197">
        <v>14.2</v>
      </c>
      <c r="F64" s="198"/>
      <c r="G64" s="125">
        <f>(E64*2)</f>
        <v>28.4</v>
      </c>
      <c r="H64" s="130">
        <v>0.35</v>
      </c>
      <c r="I64" s="122" t="s">
        <v>386</v>
      </c>
      <c r="J64" s="181">
        <v>24</v>
      </c>
      <c r="K64" s="181">
        <v>9.6999999999999993</v>
      </c>
      <c r="L64" s="181" t="s">
        <v>387</v>
      </c>
      <c r="M64" s="195" t="s">
        <v>297</v>
      </c>
      <c r="N64" s="199" t="e">
        <f>SUM(#REF!*J64)</f>
        <v>#REF!</v>
      </c>
      <c r="O64" s="199" t="e">
        <f>SUM(#REF!*J64)</f>
        <v>#REF!</v>
      </c>
      <c r="P64" s="127" t="s">
        <v>295</v>
      </c>
      <c r="Q64" s="122" t="s">
        <v>388</v>
      </c>
    </row>
    <row r="65" spans="1:17" x14ac:dyDescent="0.65">
      <c r="A65" s="128" t="s">
        <v>389</v>
      </c>
      <c r="B65" s="184">
        <v>756619002507</v>
      </c>
      <c r="C65" s="195" t="s">
        <v>136</v>
      </c>
      <c r="D65" s="200" t="s">
        <v>390</v>
      </c>
      <c r="E65" s="141">
        <v>3.25</v>
      </c>
      <c r="F65" s="186"/>
      <c r="G65" s="125">
        <v>6.99</v>
      </c>
      <c r="H65" s="187">
        <v>0.06</v>
      </c>
      <c r="I65" s="184" t="s">
        <v>391</v>
      </c>
      <c r="J65" s="181">
        <v>200</v>
      </c>
      <c r="K65" s="181">
        <v>13.22</v>
      </c>
      <c r="L65" s="181" t="s">
        <v>392</v>
      </c>
      <c r="M65" s="201" t="s">
        <v>297</v>
      </c>
      <c r="N65" s="188" t="e">
        <f>SUM(#REF!*J65)</f>
        <v>#REF!</v>
      </c>
      <c r="O65" s="188" t="e">
        <f>SUM(#REF!*J65)</f>
        <v>#REF!</v>
      </c>
      <c r="P65" s="127" t="s">
        <v>295</v>
      </c>
      <c r="Q65" s="184">
        <v>99038803</v>
      </c>
    </row>
    <row r="66" spans="1:17" x14ac:dyDescent="0.65">
      <c r="A66" s="128" t="s">
        <v>141</v>
      </c>
      <c r="B66" s="122">
        <v>756619008127</v>
      </c>
      <c r="C66" s="195" t="s">
        <v>136</v>
      </c>
      <c r="D66" s="196" t="s">
        <v>393</v>
      </c>
      <c r="E66" s="197">
        <v>33.9</v>
      </c>
      <c r="F66" s="198"/>
      <c r="G66" s="125">
        <f>(E66*2)</f>
        <v>67.8</v>
      </c>
      <c r="H66" s="130">
        <v>2.2999999999999998</v>
      </c>
      <c r="I66" s="122" t="s">
        <v>394</v>
      </c>
      <c r="J66" s="181">
        <v>5</v>
      </c>
      <c r="K66" s="181">
        <v>14.2</v>
      </c>
      <c r="L66" s="181" t="s">
        <v>395</v>
      </c>
      <c r="M66" s="201" t="s">
        <v>297</v>
      </c>
      <c r="N66" s="199" t="e">
        <f>SUM(#REF!*J66)</f>
        <v>#REF!</v>
      </c>
      <c r="O66" s="199" t="e">
        <f>SUM(#REF!*J66)</f>
        <v>#REF!</v>
      </c>
      <c r="P66" s="127" t="s">
        <v>292</v>
      </c>
      <c r="Q66" s="122" t="s">
        <v>396</v>
      </c>
    </row>
    <row r="67" spans="1:17" x14ac:dyDescent="0.65">
      <c r="A67" s="128" t="s">
        <v>143</v>
      </c>
      <c r="B67" s="184">
        <v>756619011653</v>
      </c>
      <c r="C67" s="181" t="s">
        <v>118</v>
      </c>
      <c r="D67" s="202" t="s">
        <v>397</v>
      </c>
      <c r="E67" s="141">
        <v>18.95</v>
      </c>
      <c r="F67" s="198"/>
      <c r="G67" s="125">
        <f>(E67*2)</f>
        <v>37.9</v>
      </c>
      <c r="H67" s="187">
        <v>1.1000000000000001</v>
      </c>
      <c r="I67" s="184" t="s">
        <v>398</v>
      </c>
      <c r="J67" s="181">
        <v>8</v>
      </c>
      <c r="K67" s="181">
        <v>10.25</v>
      </c>
      <c r="L67" s="181" t="s">
        <v>399</v>
      </c>
      <c r="M67" s="203"/>
      <c r="N67" s="199" t="e">
        <f>SUM(#REF!*J67)</f>
        <v>#REF!</v>
      </c>
      <c r="O67" s="199" t="e">
        <f>SUM(#REF!*J67)</f>
        <v>#REF!</v>
      </c>
      <c r="P67" s="127" t="s">
        <v>400</v>
      </c>
      <c r="Q67" s="184" t="s">
        <v>401</v>
      </c>
    </row>
    <row r="68" spans="1:17" x14ac:dyDescent="0.65">
      <c r="A68" s="128" t="s">
        <v>152</v>
      </c>
      <c r="B68" s="184">
        <v>756619000527</v>
      </c>
      <c r="C68" s="195" t="s">
        <v>136</v>
      </c>
      <c r="D68" s="185" t="s">
        <v>402</v>
      </c>
      <c r="E68" s="141">
        <v>15.9</v>
      </c>
      <c r="F68" s="198"/>
      <c r="G68" s="125">
        <v>31.8</v>
      </c>
      <c r="H68" s="187">
        <v>1</v>
      </c>
      <c r="I68" s="184" t="s">
        <v>403</v>
      </c>
      <c r="J68" s="181">
        <v>50</v>
      </c>
      <c r="K68" s="181">
        <v>15.8</v>
      </c>
      <c r="L68" s="181" t="s">
        <v>404</v>
      </c>
      <c r="M68" s="201" t="s">
        <v>297</v>
      </c>
      <c r="N68" s="199" t="e">
        <f>SUM(#REF!*J68)</f>
        <v>#REF!</v>
      </c>
      <c r="O68" s="199" t="e">
        <f>SUM(#REF!*J68)</f>
        <v>#REF!</v>
      </c>
      <c r="P68" s="127" t="s">
        <v>292</v>
      </c>
      <c r="Q68" s="122" t="s">
        <v>380</v>
      </c>
    </row>
    <row r="69" spans="1:17" x14ac:dyDescent="0.65">
      <c r="A69" s="128" t="s">
        <v>405</v>
      </c>
      <c r="B69" s="184">
        <v>756619000091</v>
      </c>
      <c r="C69" s="195" t="s">
        <v>136</v>
      </c>
      <c r="D69" s="185" t="s">
        <v>406</v>
      </c>
      <c r="E69" s="141">
        <v>6.1</v>
      </c>
      <c r="F69" s="198"/>
      <c r="G69" s="125">
        <v>12.2</v>
      </c>
      <c r="H69" s="187">
        <v>1</v>
      </c>
      <c r="I69" s="184" t="s">
        <v>403</v>
      </c>
      <c r="J69" s="181">
        <v>50</v>
      </c>
      <c r="K69" s="181">
        <v>15.8</v>
      </c>
      <c r="L69" s="181" t="s">
        <v>404</v>
      </c>
      <c r="M69" s="201" t="s">
        <v>297</v>
      </c>
      <c r="N69" s="199" t="e">
        <f>SUM(#REF!*J69)</f>
        <v>#REF!</v>
      </c>
      <c r="O69" s="199" t="e">
        <f>SUM(#REF!*J69)</f>
        <v>#REF!</v>
      </c>
      <c r="P69" s="127" t="s">
        <v>292</v>
      </c>
      <c r="Q69" s="122" t="s">
        <v>380</v>
      </c>
    </row>
    <row r="70" spans="1:17" x14ac:dyDescent="0.65">
      <c r="A70" s="128" t="s">
        <v>146</v>
      </c>
      <c r="B70" s="184">
        <v>756619000336</v>
      </c>
      <c r="C70" s="195" t="s">
        <v>136</v>
      </c>
      <c r="D70" s="185" t="s">
        <v>407</v>
      </c>
      <c r="E70" s="141">
        <v>7</v>
      </c>
      <c r="F70" s="198"/>
      <c r="G70" s="125">
        <v>13.99</v>
      </c>
      <c r="H70" s="187">
        <v>1</v>
      </c>
      <c r="I70" s="184" t="s">
        <v>403</v>
      </c>
      <c r="J70" s="181">
        <v>50</v>
      </c>
      <c r="K70" s="181">
        <v>15.8</v>
      </c>
      <c r="L70" s="181" t="s">
        <v>404</v>
      </c>
      <c r="M70" s="201" t="s">
        <v>297</v>
      </c>
      <c r="N70" s="199" t="e">
        <f>SUM(#REF!*J70)</f>
        <v>#REF!</v>
      </c>
      <c r="O70" s="199" t="e">
        <f>SUM(#REF!*J70)</f>
        <v>#REF!</v>
      </c>
      <c r="P70" s="127" t="s">
        <v>292</v>
      </c>
      <c r="Q70" s="122" t="s">
        <v>380</v>
      </c>
    </row>
    <row r="71" spans="1:17" x14ac:dyDescent="0.65">
      <c r="A71" s="128" t="s">
        <v>148</v>
      </c>
      <c r="B71" s="184">
        <v>756619001876</v>
      </c>
      <c r="C71" s="195" t="s">
        <v>136</v>
      </c>
      <c r="D71" s="185" t="s">
        <v>408</v>
      </c>
      <c r="E71" s="141">
        <v>7</v>
      </c>
      <c r="F71" s="198"/>
      <c r="G71" s="125">
        <v>13.99</v>
      </c>
      <c r="H71" s="187">
        <v>1</v>
      </c>
      <c r="I71" s="184" t="s">
        <v>403</v>
      </c>
      <c r="J71" s="181">
        <v>50</v>
      </c>
      <c r="K71" s="181">
        <v>15.8</v>
      </c>
      <c r="L71" s="181" t="s">
        <v>404</v>
      </c>
      <c r="M71" s="203" t="s">
        <v>297</v>
      </c>
      <c r="N71" s="199" t="e">
        <f>SUM(#REF!*J71)</f>
        <v>#REF!</v>
      </c>
      <c r="O71" s="199" t="e">
        <f>SUM(#REF!*J71)</f>
        <v>#REF!</v>
      </c>
      <c r="P71" s="127" t="s">
        <v>292</v>
      </c>
      <c r="Q71" s="122" t="s">
        <v>380</v>
      </c>
    </row>
    <row r="72" spans="1:17" x14ac:dyDescent="0.65">
      <c r="A72" s="128" t="s">
        <v>160</v>
      </c>
      <c r="B72" s="184">
        <v>756619006673</v>
      </c>
      <c r="C72" s="195" t="s">
        <v>136</v>
      </c>
      <c r="D72" s="185" t="s">
        <v>161</v>
      </c>
      <c r="E72" s="141">
        <v>22.55</v>
      </c>
      <c r="F72" s="198"/>
      <c r="G72" s="125">
        <f>(E72*2)</f>
        <v>45.1</v>
      </c>
      <c r="H72" s="187">
        <v>1.55</v>
      </c>
      <c r="I72" s="184" t="s">
        <v>409</v>
      </c>
      <c r="J72" s="181">
        <v>10</v>
      </c>
      <c r="K72" s="181">
        <v>16.600000000000001</v>
      </c>
      <c r="L72" s="181" t="s">
        <v>379</v>
      </c>
      <c r="M72" s="201" t="s">
        <v>297</v>
      </c>
      <c r="N72" s="199" t="e">
        <f>SUM(#REF!*J72)</f>
        <v>#REF!</v>
      </c>
      <c r="O72" s="199" t="e">
        <f>SUM(#REF!*J72)</f>
        <v>#REF!</v>
      </c>
      <c r="P72" s="127" t="s">
        <v>295</v>
      </c>
      <c r="Q72" s="184" t="s">
        <v>410</v>
      </c>
    </row>
    <row r="73" spans="1:17" x14ac:dyDescent="0.65">
      <c r="A73" s="128" t="s">
        <v>411</v>
      </c>
      <c r="B73" s="184">
        <v>756619006482</v>
      </c>
      <c r="C73" s="195" t="s">
        <v>136</v>
      </c>
      <c r="D73" s="185" t="s">
        <v>412</v>
      </c>
      <c r="E73" s="141">
        <v>73.849999999999994</v>
      </c>
      <c r="F73" s="198"/>
      <c r="G73" s="125">
        <v>147.1</v>
      </c>
      <c r="H73" s="187"/>
      <c r="I73" s="184"/>
      <c r="J73" s="181"/>
      <c r="K73" s="181"/>
      <c r="L73" s="181"/>
      <c r="M73" s="201" t="s">
        <v>297</v>
      </c>
      <c r="N73" s="199"/>
      <c r="O73" s="199"/>
      <c r="P73" s="127" t="s">
        <v>295</v>
      </c>
      <c r="Q73" s="184"/>
    </row>
    <row r="74" spans="1:17" x14ac:dyDescent="0.65">
      <c r="A74" s="204" t="s">
        <v>155</v>
      </c>
      <c r="B74" s="122" t="s">
        <v>156</v>
      </c>
      <c r="C74" s="195" t="s">
        <v>136</v>
      </c>
      <c r="D74" s="196" t="s">
        <v>157</v>
      </c>
      <c r="E74" s="197">
        <v>14.2</v>
      </c>
      <c r="F74" s="198"/>
      <c r="G74" s="125">
        <f>(E74*2)</f>
        <v>28.4</v>
      </c>
      <c r="H74" s="130">
        <v>0.55000000000000004</v>
      </c>
      <c r="I74" s="122" t="s">
        <v>413</v>
      </c>
      <c r="J74" s="181">
        <v>50</v>
      </c>
      <c r="K74" s="181">
        <v>28.66</v>
      </c>
      <c r="L74" s="181" t="s">
        <v>414</v>
      </c>
      <c r="M74" s="203" t="s">
        <v>297</v>
      </c>
      <c r="N74" s="199" t="e">
        <f>SUM(#REF!*J74)</f>
        <v>#REF!</v>
      </c>
      <c r="O74" s="199" t="e">
        <f>SUM(#REF!*J74)</f>
        <v>#REF!</v>
      </c>
      <c r="P74" s="205" t="s">
        <v>295</v>
      </c>
      <c r="Q74" s="184">
        <v>99038801</v>
      </c>
    </row>
    <row r="75" spans="1:17" x14ac:dyDescent="0.65">
      <c r="A75" s="204" t="s">
        <v>158</v>
      </c>
      <c r="B75" s="122">
        <v>756619011554</v>
      </c>
      <c r="C75" s="195" t="s">
        <v>118</v>
      </c>
      <c r="D75" s="206" t="s">
        <v>159</v>
      </c>
      <c r="E75" s="197">
        <v>4.3499999999999996</v>
      </c>
      <c r="F75" s="198"/>
      <c r="G75" s="125">
        <f>(E75*2)</f>
        <v>8.6999999999999993</v>
      </c>
      <c r="H75" s="130">
        <v>0.2</v>
      </c>
      <c r="I75" s="122" t="s">
        <v>415</v>
      </c>
      <c r="J75" s="195">
        <v>192</v>
      </c>
      <c r="K75" s="195">
        <v>22</v>
      </c>
      <c r="L75" s="195" t="s">
        <v>416</v>
      </c>
      <c r="M75" s="201" t="s">
        <v>297</v>
      </c>
      <c r="N75" s="199" t="e">
        <f>SUM(#REF!*J75)</f>
        <v>#REF!</v>
      </c>
      <c r="O75" s="199" t="e">
        <f>SUM(#REF!*J75)</f>
        <v>#REF!</v>
      </c>
      <c r="P75" s="205" t="s">
        <v>295</v>
      </c>
      <c r="Q75" s="122" t="s">
        <v>417</v>
      </c>
    </row>
    <row r="76" spans="1:17" x14ac:dyDescent="0.65">
      <c r="A76" s="207" t="s">
        <v>418</v>
      </c>
      <c r="B76" s="208">
        <v>756619005126</v>
      </c>
      <c r="C76" s="195" t="s">
        <v>118</v>
      </c>
      <c r="D76" s="209" t="s">
        <v>419</v>
      </c>
      <c r="E76" s="210">
        <v>3.25</v>
      </c>
      <c r="F76" s="211"/>
      <c r="G76" s="212">
        <v>6.49</v>
      </c>
      <c r="H76" s="213">
        <v>0.4</v>
      </c>
      <c r="I76" s="214" t="s">
        <v>420</v>
      </c>
      <c r="J76" s="215">
        <v>50</v>
      </c>
      <c r="K76" s="216">
        <v>22</v>
      </c>
      <c r="L76" s="216" t="s">
        <v>421</v>
      </c>
      <c r="M76" s="201" t="s">
        <v>297</v>
      </c>
      <c r="N76" s="217" t="e">
        <f>SUM(#REF!*J76)</f>
        <v>#REF!</v>
      </c>
      <c r="O76" s="199" t="e">
        <f>SUM(#REF!*J76)</f>
        <v>#REF!</v>
      </c>
      <c r="P76" s="218" t="s">
        <v>295</v>
      </c>
      <c r="Q76" s="208">
        <v>99038801</v>
      </c>
    </row>
    <row r="77" spans="1:17" x14ac:dyDescent="0.65">
      <c r="A77" s="219" t="s">
        <v>164</v>
      </c>
      <c r="B77" s="184">
        <v>756619010649</v>
      </c>
      <c r="C77" s="195" t="s">
        <v>136</v>
      </c>
      <c r="D77" s="202" t="s">
        <v>422</v>
      </c>
      <c r="E77" s="141">
        <v>7</v>
      </c>
      <c r="F77" s="186"/>
      <c r="G77" s="220">
        <v>13.99</v>
      </c>
      <c r="H77" s="187">
        <v>0.25</v>
      </c>
      <c r="I77" s="184" t="s">
        <v>423</v>
      </c>
      <c r="J77" s="181">
        <v>100</v>
      </c>
      <c r="K77" s="181">
        <v>26.45</v>
      </c>
      <c r="L77" s="181" t="s">
        <v>414</v>
      </c>
      <c r="M77" s="203" t="s">
        <v>297</v>
      </c>
      <c r="N77" s="188" t="e">
        <f>SUM(#REF!*J77)</f>
        <v>#REF!</v>
      </c>
      <c r="O77" s="188" t="e">
        <f>SUM(#REF!*J77)</f>
        <v>#REF!</v>
      </c>
      <c r="P77" s="127" t="s">
        <v>295</v>
      </c>
      <c r="Q77" s="184">
        <v>99038801</v>
      </c>
    </row>
    <row r="78" spans="1:17" x14ac:dyDescent="0.65">
      <c r="A78" s="219" t="s">
        <v>166</v>
      </c>
      <c r="B78" s="184">
        <v>756619010656</v>
      </c>
      <c r="C78" s="195" t="s">
        <v>136</v>
      </c>
      <c r="D78" s="202" t="s">
        <v>167</v>
      </c>
      <c r="E78" s="141">
        <v>1.3</v>
      </c>
      <c r="F78" s="186"/>
      <c r="G78" s="220">
        <v>2.99</v>
      </c>
      <c r="H78" s="187"/>
      <c r="I78" s="184"/>
      <c r="J78" s="181"/>
      <c r="K78" s="181"/>
      <c r="L78" s="181"/>
      <c r="M78" s="203" t="s">
        <v>297</v>
      </c>
      <c r="N78" s="188"/>
      <c r="O78" s="188"/>
      <c r="P78" s="127" t="s">
        <v>295</v>
      </c>
      <c r="Q78" s="184">
        <v>8515904000</v>
      </c>
    </row>
    <row r="79" spans="1:17" x14ac:dyDescent="0.65">
      <c r="A79" s="219" t="s">
        <v>168</v>
      </c>
      <c r="B79" s="184">
        <v>756619010663</v>
      </c>
      <c r="C79" s="195" t="s">
        <v>136</v>
      </c>
      <c r="D79" s="202" t="s">
        <v>169</v>
      </c>
      <c r="E79" s="141">
        <v>1.3</v>
      </c>
      <c r="F79" s="186"/>
      <c r="G79" s="220">
        <v>2.99</v>
      </c>
      <c r="H79" s="187"/>
      <c r="I79" s="184"/>
      <c r="J79" s="181"/>
      <c r="K79" s="181"/>
      <c r="L79" s="181"/>
      <c r="M79" s="203" t="s">
        <v>297</v>
      </c>
      <c r="N79" s="188"/>
      <c r="O79" s="188"/>
      <c r="P79" s="127" t="s">
        <v>295</v>
      </c>
      <c r="Q79" s="184">
        <v>8515904000</v>
      </c>
    </row>
    <row r="80" spans="1:17" x14ac:dyDescent="0.65">
      <c r="A80" s="219" t="s">
        <v>170</v>
      </c>
      <c r="B80" s="184">
        <v>756619013688</v>
      </c>
      <c r="C80" s="195" t="s">
        <v>136</v>
      </c>
      <c r="D80" s="202" t="s">
        <v>424</v>
      </c>
      <c r="E80" s="141">
        <v>18.8</v>
      </c>
      <c r="F80" s="186"/>
      <c r="G80" s="220">
        <v>9.4</v>
      </c>
      <c r="H80" s="187"/>
      <c r="I80" s="184"/>
      <c r="J80" s="181"/>
      <c r="K80" s="181"/>
      <c r="L80" s="181"/>
      <c r="M80" s="203"/>
      <c r="N80" s="188"/>
      <c r="O80" s="188"/>
      <c r="P80" s="127" t="s">
        <v>295</v>
      </c>
      <c r="Q80" s="184">
        <v>8515110000</v>
      </c>
    </row>
    <row r="81" spans="1:17" x14ac:dyDescent="0.65">
      <c r="A81" s="221" t="s">
        <v>162</v>
      </c>
      <c r="B81" s="222">
        <v>756619007052</v>
      </c>
      <c r="C81" s="195" t="s">
        <v>136</v>
      </c>
      <c r="D81" s="223" t="s">
        <v>425</v>
      </c>
      <c r="E81" s="224">
        <v>1.45</v>
      </c>
      <c r="F81" s="225"/>
      <c r="G81" s="212">
        <v>2.99</v>
      </c>
      <c r="H81" s="226" t="s">
        <v>426</v>
      </c>
      <c r="I81" s="227" t="s">
        <v>427</v>
      </c>
      <c r="J81" s="216">
        <v>1000</v>
      </c>
      <c r="K81" s="216">
        <v>31.2</v>
      </c>
      <c r="L81" s="216" t="s">
        <v>428</v>
      </c>
      <c r="M81" s="228" t="s">
        <v>297</v>
      </c>
      <c r="N81" s="229" t="e">
        <f>SUM(#REF!*J81)</f>
        <v>#REF!</v>
      </c>
      <c r="O81" s="229" t="e">
        <f>#REF!*J81</f>
        <v>#REF!</v>
      </c>
      <c r="P81" s="230" t="s">
        <v>295</v>
      </c>
      <c r="Q81" s="227">
        <v>8311306000</v>
      </c>
    </row>
    <row r="82" spans="1:17" x14ac:dyDescent="0.65">
      <c r="A82" s="410" t="s">
        <v>429</v>
      </c>
      <c r="B82" s="411"/>
      <c r="C82" s="411"/>
      <c r="D82" s="411"/>
      <c r="E82" s="411"/>
      <c r="F82" s="411"/>
      <c r="G82" s="411"/>
      <c r="H82" s="411"/>
      <c r="I82" s="411"/>
      <c r="J82" s="411"/>
      <c r="K82" s="411"/>
      <c r="L82" s="411"/>
      <c r="M82" s="411"/>
      <c r="N82" s="411"/>
      <c r="O82" s="411"/>
      <c r="P82" s="183"/>
      <c r="Q82" s="183"/>
    </row>
    <row r="83" spans="1:17" x14ac:dyDescent="0.65">
      <c r="A83" s="204" t="s">
        <v>195</v>
      </c>
      <c r="B83" s="122">
        <v>756619008493</v>
      </c>
      <c r="C83" s="195" t="s">
        <v>136</v>
      </c>
      <c r="D83" s="196" t="s">
        <v>430</v>
      </c>
      <c r="E83" s="197">
        <v>11.75</v>
      </c>
      <c r="F83" s="198"/>
      <c r="G83" s="125">
        <v>23.5</v>
      </c>
      <c r="H83" s="130">
        <v>0.5</v>
      </c>
      <c r="I83" s="122" t="s">
        <v>431</v>
      </c>
      <c r="J83" s="181">
        <v>80</v>
      </c>
      <c r="K83" s="181">
        <v>40.700000000000003</v>
      </c>
      <c r="L83" s="181" t="s">
        <v>432</v>
      </c>
      <c r="M83" s="203" t="s">
        <v>297</v>
      </c>
      <c r="N83" s="199" t="e">
        <f>SUM(#REF!*J83)</f>
        <v>#REF!</v>
      </c>
      <c r="O83" s="199" t="e">
        <f>SUM(#REF!*J83)</f>
        <v>#REF!</v>
      </c>
      <c r="P83" s="205" t="s">
        <v>295</v>
      </c>
      <c r="Q83" s="184">
        <v>9030310000</v>
      </c>
    </row>
    <row r="84" spans="1:17" x14ac:dyDescent="0.65">
      <c r="A84" s="204" t="s">
        <v>197</v>
      </c>
      <c r="B84" s="122">
        <v>756619002989</v>
      </c>
      <c r="C84" s="195" t="s">
        <v>136</v>
      </c>
      <c r="D84" s="196" t="s">
        <v>430</v>
      </c>
      <c r="E84" s="197">
        <v>28.25</v>
      </c>
      <c r="F84" s="198"/>
      <c r="G84" s="125">
        <v>56.5</v>
      </c>
      <c r="H84" s="130">
        <v>1</v>
      </c>
      <c r="I84" s="122" t="s">
        <v>433</v>
      </c>
      <c r="J84" s="195">
        <v>40</v>
      </c>
      <c r="K84" s="195">
        <v>43.65</v>
      </c>
      <c r="L84" s="195" t="s">
        <v>434</v>
      </c>
      <c r="M84" s="201"/>
      <c r="N84" s="199" t="e">
        <f>SUM(#REF!*J84)</f>
        <v>#REF!</v>
      </c>
      <c r="O84" s="199" t="e">
        <f>SUM(#REF!*J84)</f>
        <v>#REF!</v>
      </c>
      <c r="P84" s="205" t="s">
        <v>295</v>
      </c>
      <c r="Q84" s="122">
        <v>9030310000</v>
      </c>
    </row>
    <row r="85" spans="1:17" x14ac:dyDescent="0.65">
      <c r="A85" s="204" t="s">
        <v>435</v>
      </c>
      <c r="B85" s="122">
        <v>756619009193</v>
      </c>
      <c r="C85" s="195" t="s">
        <v>136</v>
      </c>
      <c r="D85" s="196" t="s">
        <v>430</v>
      </c>
      <c r="E85" s="197">
        <v>42.35</v>
      </c>
      <c r="F85" s="198"/>
      <c r="G85" s="125">
        <v>84.7</v>
      </c>
      <c r="H85" s="130">
        <v>1.5</v>
      </c>
      <c r="I85" s="122" t="s">
        <v>433</v>
      </c>
      <c r="J85" s="195">
        <v>40</v>
      </c>
      <c r="K85" s="195">
        <v>44.09</v>
      </c>
      <c r="L85" s="195" t="s">
        <v>434</v>
      </c>
      <c r="M85" s="201" t="s">
        <v>297</v>
      </c>
      <c r="N85" s="199" t="e">
        <f>SUM(#REF!*J85)</f>
        <v>#REF!</v>
      </c>
      <c r="O85" s="199" t="e">
        <f>SUM(#REF!*J85)</f>
        <v>#REF!</v>
      </c>
      <c r="P85" s="205" t="s">
        <v>295</v>
      </c>
      <c r="Q85" s="122">
        <v>9030310000</v>
      </c>
    </row>
    <row r="86" spans="1:17" x14ac:dyDescent="0.65">
      <c r="A86" s="128" t="s">
        <v>200</v>
      </c>
      <c r="B86" s="184">
        <v>756619009360</v>
      </c>
      <c r="C86" s="195" t="s">
        <v>136</v>
      </c>
      <c r="D86" s="202" t="s">
        <v>436</v>
      </c>
      <c r="E86" s="141">
        <v>20.65</v>
      </c>
      <c r="F86" s="198"/>
      <c r="G86" s="125">
        <v>41.3</v>
      </c>
      <c r="H86" s="187">
        <v>0.7</v>
      </c>
      <c r="I86" s="122" t="s">
        <v>433</v>
      </c>
      <c r="J86" s="195">
        <v>40</v>
      </c>
      <c r="K86" s="195">
        <v>44</v>
      </c>
      <c r="L86" s="195" t="s">
        <v>434</v>
      </c>
      <c r="M86" s="203" t="s">
        <v>297</v>
      </c>
      <c r="N86" s="199" t="e">
        <f>SUM(#REF!*J86)</f>
        <v>#REF!</v>
      </c>
      <c r="O86" s="199" t="e">
        <f>SUM(#REF!*J86)</f>
        <v>#REF!</v>
      </c>
      <c r="P86" s="127" t="s">
        <v>295</v>
      </c>
      <c r="Q86" s="184">
        <v>903031000</v>
      </c>
    </row>
    <row r="87" spans="1:17" x14ac:dyDescent="0.65">
      <c r="A87" s="128" t="s">
        <v>202</v>
      </c>
      <c r="B87" s="184">
        <v>756619003009</v>
      </c>
      <c r="C87" s="195" t="s">
        <v>136</v>
      </c>
      <c r="D87" s="202" t="s">
        <v>436</v>
      </c>
      <c r="E87" s="141">
        <v>35.299999999999997</v>
      </c>
      <c r="F87" s="198"/>
      <c r="G87" s="125">
        <v>70.599999999999994</v>
      </c>
      <c r="H87" s="187">
        <v>1.8</v>
      </c>
      <c r="I87" s="184" t="s">
        <v>437</v>
      </c>
      <c r="J87" s="181">
        <v>20</v>
      </c>
      <c r="K87" s="181">
        <v>38.85</v>
      </c>
      <c r="L87" s="181" t="s">
        <v>438</v>
      </c>
      <c r="M87" s="203"/>
      <c r="N87" s="199" t="e">
        <f>SUM(#REF!*J87)</f>
        <v>#REF!</v>
      </c>
      <c r="O87" s="199" t="e">
        <f>SUM(#REF!*J87)</f>
        <v>#REF!</v>
      </c>
      <c r="P87" s="127" t="s">
        <v>295</v>
      </c>
      <c r="Q87" s="184">
        <v>8533100065</v>
      </c>
    </row>
    <row r="88" spans="1:17" x14ac:dyDescent="0.65">
      <c r="A88" s="128" t="s">
        <v>205</v>
      </c>
      <c r="B88" s="184">
        <v>756619001838</v>
      </c>
      <c r="C88" s="195" t="s">
        <v>136</v>
      </c>
      <c r="D88" s="202" t="s">
        <v>439</v>
      </c>
      <c r="E88" s="141">
        <v>28.2</v>
      </c>
      <c r="F88" s="198"/>
      <c r="G88" s="125">
        <v>56.4</v>
      </c>
      <c r="H88" s="187">
        <v>0.06</v>
      </c>
      <c r="I88" s="184" t="s">
        <v>440</v>
      </c>
      <c r="J88" s="181">
        <v>48</v>
      </c>
      <c r="K88" s="181">
        <v>31.77</v>
      </c>
      <c r="L88" s="181" t="s">
        <v>441</v>
      </c>
      <c r="M88" s="203" t="s">
        <v>297</v>
      </c>
      <c r="N88" s="199" t="e">
        <f>SUM(#REF!*J88)</f>
        <v>#REF!</v>
      </c>
      <c r="O88" s="199" t="e">
        <f>SUM(#REF!*J88)</f>
        <v>#REF!</v>
      </c>
      <c r="P88" s="127" t="s">
        <v>295</v>
      </c>
      <c r="Q88" s="184">
        <v>8533100065</v>
      </c>
    </row>
    <row r="89" spans="1:17" x14ac:dyDescent="0.65">
      <c r="A89" s="128" t="s">
        <v>229</v>
      </c>
      <c r="B89" s="184">
        <v>756619000374</v>
      </c>
      <c r="C89" s="195" t="s">
        <v>136</v>
      </c>
      <c r="D89" s="185" t="s">
        <v>442</v>
      </c>
      <c r="E89" s="141">
        <v>17.75</v>
      </c>
      <c r="F89" s="198"/>
      <c r="G89" s="125">
        <f>(E89*2)</f>
        <v>35.5</v>
      </c>
      <c r="H89" s="187">
        <v>1.65</v>
      </c>
      <c r="I89" s="184" t="s">
        <v>443</v>
      </c>
      <c r="J89" s="181">
        <v>18</v>
      </c>
      <c r="K89" s="181">
        <v>32</v>
      </c>
      <c r="L89" s="181" t="s">
        <v>444</v>
      </c>
      <c r="M89" s="201" t="s">
        <v>297</v>
      </c>
      <c r="N89" s="199" t="e">
        <f>SUM(#REF!*J89)</f>
        <v>#REF!</v>
      </c>
      <c r="O89" s="199" t="e">
        <f>SUM(#REF!*J89)</f>
        <v>#REF!</v>
      </c>
      <c r="P89" s="127" t="s">
        <v>292</v>
      </c>
      <c r="Q89" s="184"/>
    </row>
    <row r="90" spans="1:17" x14ac:dyDescent="0.65">
      <c r="A90" s="128" t="s">
        <v>445</v>
      </c>
      <c r="B90" s="184">
        <v>756619003382</v>
      </c>
      <c r="C90" s="195" t="s">
        <v>136</v>
      </c>
      <c r="D90" s="202" t="s">
        <v>446</v>
      </c>
      <c r="E90" s="141">
        <v>134.25</v>
      </c>
      <c r="F90" s="198"/>
      <c r="G90" s="125">
        <v>268.5</v>
      </c>
      <c r="H90" s="187">
        <v>6.08</v>
      </c>
      <c r="I90" s="184" t="s">
        <v>447</v>
      </c>
      <c r="J90" s="181">
        <v>6</v>
      </c>
      <c r="K90" s="181">
        <v>46.29</v>
      </c>
      <c r="L90" s="181" t="s">
        <v>448</v>
      </c>
      <c r="M90" s="203" t="s">
        <v>297</v>
      </c>
      <c r="N90" s="199" t="e">
        <f>SUM(#REF!*J90)</f>
        <v>#REF!</v>
      </c>
      <c r="O90" s="199" t="e">
        <f>SUM(#REF!*J90)</f>
        <v>#REF!</v>
      </c>
      <c r="P90" s="127" t="s">
        <v>295</v>
      </c>
      <c r="Q90" s="184">
        <v>8504409510</v>
      </c>
    </row>
    <row r="91" spans="1:17" x14ac:dyDescent="0.65">
      <c r="A91" s="219" t="s">
        <v>203</v>
      </c>
      <c r="B91" s="231">
        <v>756619005492</v>
      </c>
      <c r="C91" s="195" t="s">
        <v>136</v>
      </c>
      <c r="D91" s="232" t="s">
        <v>204</v>
      </c>
      <c r="E91" s="141">
        <v>17.600000000000001</v>
      </c>
      <c r="F91" s="198"/>
      <c r="G91" s="125">
        <v>35.200000000000003</v>
      </c>
      <c r="H91" s="187">
        <v>0.2</v>
      </c>
      <c r="I91" s="180"/>
      <c r="J91" s="189"/>
      <c r="K91" s="189"/>
      <c r="L91" s="189"/>
      <c r="M91" s="203" t="s">
        <v>297</v>
      </c>
      <c r="N91" s="199"/>
      <c r="O91" s="199"/>
      <c r="P91" s="233" t="s">
        <v>295</v>
      </c>
      <c r="Q91" s="232" t="s">
        <v>449</v>
      </c>
    </row>
    <row r="92" spans="1:17" x14ac:dyDescent="0.65">
      <c r="A92" s="408" t="s">
        <v>172</v>
      </c>
      <c r="B92" s="409"/>
      <c r="C92" s="409"/>
      <c r="D92" s="409"/>
      <c r="E92" s="409"/>
      <c r="F92" s="409"/>
      <c r="G92" s="409"/>
      <c r="H92" s="409"/>
      <c r="I92" s="409"/>
      <c r="J92" s="409"/>
      <c r="K92" s="409"/>
      <c r="L92" s="409"/>
      <c r="M92" s="409"/>
      <c r="N92" s="409"/>
      <c r="O92" s="409"/>
      <c r="P92" s="183"/>
      <c r="Q92" s="183"/>
    </row>
    <row r="93" spans="1:17" x14ac:dyDescent="0.65">
      <c r="A93" s="204" t="s">
        <v>173</v>
      </c>
      <c r="B93" s="122">
        <v>756619008424</v>
      </c>
      <c r="C93" s="195" t="s">
        <v>136</v>
      </c>
      <c r="D93" s="196" t="s">
        <v>450</v>
      </c>
      <c r="E93" s="197">
        <v>14.2</v>
      </c>
      <c r="F93" s="198"/>
      <c r="G93" s="125">
        <f t="shared" ref="G93:G98" si="8">(E93*2)</f>
        <v>28.4</v>
      </c>
      <c r="H93" s="130">
        <v>0.2</v>
      </c>
      <c r="I93" s="122" t="s">
        <v>451</v>
      </c>
      <c r="J93" s="195">
        <v>56</v>
      </c>
      <c r="K93" s="195">
        <v>16.98</v>
      </c>
      <c r="L93" s="195" t="s">
        <v>452</v>
      </c>
      <c r="M93" s="203" t="s">
        <v>297</v>
      </c>
      <c r="N93" s="199" t="e">
        <f>SUM(#REF!*J93)</f>
        <v>#REF!</v>
      </c>
      <c r="O93" s="199" t="e">
        <f>SUM(#REF!*J93)</f>
        <v>#REF!</v>
      </c>
      <c r="P93" s="205" t="s">
        <v>295</v>
      </c>
      <c r="Q93" s="122" t="s">
        <v>453</v>
      </c>
    </row>
    <row r="94" spans="1:17" x14ac:dyDescent="0.65">
      <c r="A94" s="204" t="s">
        <v>176</v>
      </c>
      <c r="B94" s="122">
        <v>756619003535</v>
      </c>
      <c r="C94" s="195" t="s">
        <v>136</v>
      </c>
      <c r="D94" s="196" t="s">
        <v>177</v>
      </c>
      <c r="E94" s="197">
        <v>70.650000000000006</v>
      </c>
      <c r="F94" s="198"/>
      <c r="G94" s="125">
        <f t="shared" si="8"/>
        <v>141.30000000000001</v>
      </c>
      <c r="H94" s="130">
        <v>1.1499999999999999</v>
      </c>
      <c r="I94" s="122" t="s">
        <v>454</v>
      </c>
      <c r="J94" s="195">
        <v>12</v>
      </c>
      <c r="K94" s="195">
        <v>15.15</v>
      </c>
      <c r="L94" s="195" t="s">
        <v>455</v>
      </c>
      <c r="M94" s="203" t="s">
        <v>297</v>
      </c>
      <c r="N94" s="199" t="e">
        <f>SUM(#REF!*J94)</f>
        <v>#REF!</v>
      </c>
      <c r="O94" s="199" t="e">
        <f>SUM(#REF!*J94)</f>
        <v>#REF!</v>
      </c>
      <c r="P94" s="205" t="s">
        <v>295</v>
      </c>
      <c r="Q94" s="122" t="s">
        <v>456</v>
      </c>
    </row>
    <row r="95" spans="1:17" x14ac:dyDescent="0.65">
      <c r="A95" s="128" t="s">
        <v>178</v>
      </c>
      <c r="B95" s="184">
        <v>756619009131</v>
      </c>
      <c r="C95" s="181" t="s">
        <v>136</v>
      </c>
      <c r="D95" s="185" t="s">
        <v>179</v>
      </c>
      <c r="E95" s="141">
        <v>13.25</v>
      </c>
      <c r="F95" s="198"/>
      <c r="G95" s="125">
        <f t="shared" si="8"/>
        <v>26.5</v>
      </c>
      <c r="H95" s="187">
        <v>0.2</v>
      </c>
      <c r="I95" s="184" t="s">
        <v>451</v>
      </c>
      <c r="J95" s="181">
        <v>48</v>
      </c>
      <c r="K95" s="181">
        <v>12</v>
      </c>
      <c r="L95" s="181" t="s">
        <v>457</v>
      </c>
      <c r="M95" s="203" t="s">
        <v>297</v>
      </c>
      <c r="N95" s="199" t="e">
        <f>SUM(#REF!*J95)</f>
        <v>#REF!</v>
      </c>
      <c r="O95" s="199" t="e">
        <f>SUM(#REF!*J95)</f>
        <v>#REF!</v>
      </c>
      <c r="P95" s="127" t="s">
        <v>295</v>
      </c>
      <c r="Q95" s="184" t="s">
        <v>458</v>
      </c>
    </row>
    <row r="96" spans="1:17" x14ac:dyDescent="0.65">
      <c r="A96" s="128" t="s">
        <v>180</v>
      </c>
      <c r="B96" s="184">
        <v>756619008585</v>
      </c>
      <c r="C96" s="181" t="s">
        <v>136</v>
      </c>
      <c r="D96" s="185" t="s">
        <v>181</v>
      </c>
      <c r="E96" s="141">
        <v>13.25</v>
      </c>
      <c r="F96" s="198"/>
      <c r="G96" s="125">
        <f t="shared" si="8"/>
        <v>26.5</v>
      </c>
      <c r="H96" s="187">
        <v>0.2</v>
      </c>
      <c r="I96" s="184" t="s">
        <v>459</v>
      </c>
      <c r="J96" s="181">
        <v>56</v>
      </c>
      <c r="K96" s="181">
        <v>13.23</v>
      </c>
      <c r="L96" s="181" t="s">
        <v>460</v>
      </c>
      <c r="M96" s="203" t="s">
        <v>297</v>
      </c>
      <c r="N96" s="199" t="e">
        <f>SUM(#REF!*J96)</f>
        <v>#REF!</v>
      </c>
      <c r="O96" s="199" t="e">
        <f>SUM(#REF!*J96)</f>
        <v>#REF!</v>
      </c>
      <c r="P96" s="127" t="s">
        <v>295</v>
      </c>
      <c r="Q96" s="184" t="s">
        <v>461</v>
      </c>
    </row>
    <row r="97" spans="1:17" x14ac:dyDescent="0.65">
      <c r="A97" s="204" t="s">
        <v>182</v>
      </c>
      <c r="B97" s="122">
        <v>756619003542</v>
      </c>
      <c r="C97" s="195" t="s">
        <v>136</v>
      </c>
      <c r="D97" s="196" t="s">
        <v>183</v>
      </c>
      <c r="E97" s="197">
        <v>14.2</v>
      </c>
      <c r="F97" s="198"/>
      <c r="G97" s="125">
        <f t="shared" si="8"/>
        <v>28.4</v>
      </c>
      <c r="H97" s="130">
        <v>0.3</v>
      </c>
      <c r="I97" s="184" t="s">
        <v>459</v>
      </c>
      <c r="J97" s="195">
        <v>48</v>
      </c>
      <c r="K97" s="195">
        <v>13</v>
      </c>
      <c r="L97" s="181" t="s">
        <v>460</v>
      </c>
      <c r="M97" s="203" t="s">
        <v>297</v>
      </c>
      <c r="N97" s="199" t="e">
        <f>SUM(#REF!*J97)</f>
        <v>#REF!</v>
      </c>
      <c r="O97" s="199" t="e">
        <f>SUM(#REF!*J97)</f>
        <v>#REF!</v>
      </c>
      <c r="P97" s="205" t="s">
        <v>295</v>
      </c>
      <c r="Q97" s="122" t="s">
        <v>462</v>
      </c>
    </row>
    <row r="98" spans="1:17" x14ac:dyDescent="0.65">
      <c r="A98" s="204" t="s">
        <v>184</v>
      </c>
      <c r="B98" s="122">
        <v>756619009407</v>
      </c>
      <c r="C98" s="195" t="s">
        <v>136</v>
      </c>
      <c r="D98" s="196" t="s">
        <v>186</v>
      </c>
      <c r="E98" s="197">
        <v>15.5</v>
      </c>
      <c r="F98" s="198"/>
      <c r="G98" s="125">
        <f t="shared" si="8"/>
        <v>31</v>
      </c>
      <c r="H98" s="130">
        <v>0.75</v>
      </c>
      <c r="I98" s="122" t="s">
        <v>463</v>
      </c>
      <c r="J98" s="195">
        <v>50</v>
      </c>
      <c r="K98" s="195">
        <v>39.4</v>
      </c>
      <c r="L98" s="195" t="s">
        <v>464</v>
      </c>
      <c r="M98" s="203" t="s">
        <v>297</v>
      </c>
      <c r="N98" s="199" t="e">
        <f>SUM(#REF!*J98)</f>
        <v>#REF!</v>
      </c>
      <c r="O98" s="199" t="e">
        <f>SUM(#REF!*J98)</f>
        <v>#REF!</v>
      </c>
      <c r="P98" s="205" t="s">
        <v>295</v>
      </c>
      <c r="Q98" s="122" t="s">
        <v>465</v>
      </c>
    </row>
    <row r="99" spans="1:17" x14ac:dyDescent="0.65">
      <c r="A99" s="204" t="s">
        <v>187</v>
      </c>
      <c r="B99" s="122">
        <v>756619003047</v>
      </c>
      <c r="C99" s="195" t="s">
        <v>136</v>
      </c>
      <c r="D99" s="196" t="s">
        <v>188</v>
      </c>
      <c r="E99" s="197">
        <v>4.8</v>
      </c>
      <c r="F99" s="198"/>
      <c r="G99" s="125">
        <v>9.99</v>
      </c>
      <c r="H99" s="187">
        <v>0.15</v>
      </c>
      <c r="I99" s="180"/>
      <c r="J99" s="195">
        <v>100</v>
      </c>
      <c r="K99" s="195">
        <v>17.5</v>
      </c>
      <c r="L99" s="195" t="s">
        <v>466</v>
      </c>
      <c r="M99" s="203" t="s">
        <v>297</v>
      </c>
      <c r="N99" s="199" t="e">
        <f>SUM(#REF!*J99)</f>
        <v>#REF!</v>
      </c>
      <c r="O99" s="199" t="e">
        <f>SUM(#REF!*J99)</f>
        <v>#REF!</v>
      </c>
      <c r="P99" s="205" t="s">
        <v>295</v>
      </c>
      <c r="Q99" s="122">
        <v>8536908530</v>
      </c>
    </row>
    <row r="100" spans="1:17" x14ac:dyDescent="0.65">
      <c r="A100" s="204" t="s">
        <v>189</v>
      </c>
      <c r="B100" s="122">
        <v>756619002699</v>
      </c>
      <c r="C100" s="195" t="s">
        <v>136</v>
      </c>
      <c r="D100" s="196" t="s">
        <v>191</v>
      </c>
      <c r="E100" s="197">
        <v>10.65</v>
      </c>
      <c r="F100" s="198"/>
      <c r="G100" s="125">
        <f>(E100*2)</f>
        <v>21.3</v>
      </c>
      <c r="H100" s="130">
        <v>0.4</v>
      </c>
      <c r="I100" s="122" t="s">
        <v>467</v>
      </c>
      <c r="J100" s="195">
        <v>50</v>
      </c>
      <c r="K100" s="195">
        <v>22</v>
      </c>
      <c r="L100" s="195" t="s">
        <v>468</v>
      </c>
      <c r="M100" s="203" t="s">
        <v>297</v>
      </c>
      <c r="N100" s="199" t="e">
        <f>SUM(#REF!*J100)</f>
        <v>#REF!</v>
      </c>
      <c r="O100" s="199" t="e">
        <f>SUM(#REF!*J100)</f>
        <v>#REF!</v>
      </c>
      <c r="P100" s="205" t="s">
        <v>295</v>
      </c>
      <c r="Q100" s="122">
        <v>8536908530</v>
      </c>
    </row>
    <row r="101" spans="1:17" x14ac:dyDescent="0.65">
      <c r="A101" s="204" t="s">
        <v>192</v>
      </c>
      <c r="B101" s="122">
        <v>756619008417</v>
      </c>
      <c r="C101" s="195" t="s">
        <v>12</v>
      </c>
      <c r="D101" s="196" t="s">
        <v>193</v>
      </c>
      <c r="E101" s="197">
        <v>5.5</v>
      </c>
      <c r="F101" s="198"/>
      <c r="G101" s="125">
        <v>12.6</v>
      </c>
      <c r="H101" s="130">
        <v>7.1999999999999995E-2</v>
      </c>
      <c r="I101" s="234"/>
      <c r="J101" s="235"/>
      <c r="K101" s="235"/>
      <c r="L101" s="235"/>
      <c r="M101" s="203" t="s">
        <v>297</v>
      </c>
      <c r="N101" s="199"/>
      <c r="O101" s="199"/>
      <c r="P101" s="205" t="s">
        <v>295</v>
      </c>
      <c r="Q101" s="122"/>
    </row>
    <row r="102" spans="1:17" x14ac:dyDescent="0.65">
      <c r="A102" s="410"/>
      <c r="B102" s="411"/>
      <c r="C102" s="411"/>
      <c r="D102" s="411"/>
      <c r="E102" s="411"/>
      <c r="F102" s="411"/>
      <c r="G102" s="411"/>
      <c r="H102" s="411"/>
      <c r="I102" s="411"/>
      <c r="J102" s="411"/>
      <c r="K102" s="411"/>
      <c r="L102" s="411"/>
      <c r="M102" s="411"/>
      <c r="N102" s="411"/>
      <c r="O102" s="411"/>
      <c r="P102" s="183"/>
      <c r="Q102" s="183"/>
    </row>
    <row r="103" spans="1:17" x14ac:dyDescent="0.65">
      <c r="A103" s="204">
        <v>9830</v>
      </c>
      <c r="B103" s="122">
        <v>756619001159</v>
      </c>
      <c r="C103" s="195" t="s">
        <v>136</v>
      </c>
      <c r="D103" s="196" t="s">
        <v>469</v>
      </c>
      <c r="E103" s="197">
        <v>5.65</v>
      </c>
      <c r="F103" s="198"/>
      <c r="G103" s="125">
        <v>11.3</v>
      </c>
      <c r="H103" s="130">
        <v>0.18</v>
      </c>
      <c r="I103" s="122"/>
      <c r="J103" s="181"/>
      <c r="K103" s="181"/>
      <c r="L103" s="181"/>
      <c r="M103" s="203" t="s">
        <v>297</v>
      </c>
      <c r="N103" s="199"/>
      <c r="O103" s="199"/>
      <c r="P103" s="205" t="s">
        <v>295</v>
      </c>
      <c r="Q103" s="184">
        <v>8536908530</v>
      </c>
    </row>
    <row r="104" spans="1:17" x14ac:dyDescent="0.65">
      <c r="A104" s="204" t="s">
        <v>470</v>
      </c>
      <c r="B104" s="122">
        <v>756619002934</v>
      </c>
      <c r="C104" s="195" t="s">
        <v>12</v>
      </c>
      <c r="D104" s="196" t="s">
        <v>471</v>
      </c>
      <c r="E104" s="197">
        <v>34.15</v>
      </c>
      <c r="F104" s="198"/>
      <c r="G104" s="125">
        <v>68.3</v>
      </c>
      <c r="H104" s="130">
        <v>1.1200000000000001</v>
      </c>
      <c r="I104" s="122"/>
      <c r="J104" s="195"/>
      <c r="K104" s="195"/>
      <c r="L104" s="195"/>
      <c r="M104" s="203" t="s">
        <v>297</v>
      </c>
      <c r="N104" s="199"/>
      <c r="O104" s="199"/>
      <c r="P104" s="205" t="s">
        <v>295</v>
      </c>
      <c r="Q104" s="122">
        <v>8536908530</v>
      </c>
    </row>
    <row r="105" spans="1:17" x14ac:dyDescent="0.65">
      <c r="A105" s="204" t="s">
        <v>472</v>
      </c>
      <c r="B105" s="122">
        <v>756619004259</v>
      </c>
      <c r="C105" s="195" t="s">
        <v>136</v>
      </c>
      <c r="D105" s="196" t="s">
        <v>473</v>
      </c>
      <c r="E105" s="197">
        <v>2.2999999999999998</v>
      </c>
      <c r="F105" s="198"/>
      <c r="G105" s="125">
        <v>4.99</v>
      </c>
      <c r="H105" s="130">
        <v>0.16</v>
      </c>
      <c r="I105" s="122"/>
      <c r="J105" s="195"/>
      <c r="K105" s="195"/>
      <c r="L105" s="195"/>
      <c r="M105" s="203" t="s">
        <v>297</v>
      </c>
      <c r="N105" s="199"/>
      <c r="O105" s="199"/>
      <c r="P105" s="205" t="s">
        <v>295</v>
      </c>
      <c r="Q105" s="122">
        <v>99038803</v>
      </c>
    </row>
    <row r="106" spans="1:17" x14ac:dyDescent="0.65">
      <c r="A106" s="204" t="s">
        <v>474</v>
      </c>
      <c r="B106" s="122">
        <v>756619003740</v>
      </c>
      <c r="C106" s="195"/>
      <c r="D106" s="196" t="s">
        <v>475</v>
      </c>
      <c r="E106" s="197"/>
      <c r="F106" s="198"/>
      <c r="G106" s="125"/>
      <c r="H106" s="130">
        <v>0.2</v>
      </c>
      <c r="I106" s="122"/>
      <c r="J106" s="195">
        <v>40</v>
      </c>
      <c r="K106" s="195">
        <v>9.25</v>
      </c>
      <c r="L106" s="195" t="s">
        <v>476</v>
      </c>
      <c r="M106" s="195"/>
      <c r="N106" s="199"/>
      <c r="O106" s="199"/>
      <c r="P106" s="205" t="s">
        <v>295</v>
      </c>
      <c r="Q106" s="122"/>
    </row>
    <row r="107" spans="1:17" x14ac:dyDescent="0.65">
      <c r="A107" s="204" t="s">
        <v>477</v>
      </c>
      <c r="B107" s="122">
        <v>756619007922</v>
      </c>
      <c r="C107" s="195"/>
      <c r="D107" s="196" t="s">
        <v>478</v>
      </c>
      <c r="E107" s="197">
        <v>1.45</v>
      </c>
      <c r="F107" s="198">
        <v>1.31</v>
      </c>
      <c r="G107" s="125">
        <v>2.99</v>
      </c>
      <c r="H107" s="130"/>
      <c r="I107" s="122"/>
      <c r="J107" s="195">
        <v>60</v>
      </c>
      <c r="K107" s="195">
        <v>48.5</v>
      </c>
      <c r="L107" s="195" t="s">
        <v>479</v>
      </c>
      <c r="M107" s="195"/>
      <c r="N107" s="199"/>
      <c r="O107" s="199"/>
      <c r="P107" s="205" t="s">
        <v>295</v>
      </c>
      <c r="Q107" s="122"/>
    </row>
    <row r="108" spans="1:17" x14ac:dyDescent="0.65">
      <c r="A108" s="204" t="s">
        <v>480</v>
      </c>
      <c r="B108" s="122">
        <v>756619002545</v>
      </c>
      <c r="C108" s="195"/>
      <c r="D108" s="196" t="s">
        <v>481</v>
      </c>
      <c r="E108" s="197"/>
      <c r="F108" s="198"/>
      <c r="G108" s="125"/>
      <c r="H108" s="130"/>
      <c r="I108" s="122"/>
      <c r="J108" s="195">
        <v>40</v>
      </c>
      <c r="K108" s="195"/>
      <c r="L108" s="195"/>
      <c r="M108" s="195"/>
      <c r="N108" s="199"/>
      <c r="O108" s="199"/>
      <c r="P108" s="205"/>
      <c r="Q108" s="122"/>
    </row>
    <row r="109" spans="1:17" x14ac:dyDescent="0.65">
      <c r="A109" s="204">
        <v>665230</v>
      </c>
      <c r="B109" s="122"/>
      <c r="C109" s="195"/>
      <c r="D109" s="196" t="s">
        <v>482</v>
      </c>
      <c r="E109" s="197"/>
      <c r="F109" s="198"/>
      <c r="G109" s="125"/>
      <c r="H109" s="130"/>
      <c r="I109" s="122"/>
      <c r="J109" s="195"/>
      <c r="K109" s="195"/>
      <c r="L109" s="195"/>
      <c r="M109" s="195"/>
      <c r="N109" s="199"/>
      <c r="O109" s="199"/>
      <c r="P109" s="205"/>
      <c r="Q109" s="122"/>
    </row>
    <row r="110" spans="1:17" x14ac:dyDescent="0.65">
      <c r="A110" s="410" t="s">
        <v>483</v>
      </c>
      <c r="B110" s="411"/>
      <c r="C110" s="411"/>
      <c r="D110" s="411"/>
      <c r="E110" s="411"/>
      <c r="F110" s="411"/>
      <c r="G110" s="411"/>
      <c r="H110" s="411"/>
      <c r="I110" s="411"/>
      <c r="J110" s="411"/>
      <c r="K110" s="411"/>
      <c r="L110" s="411"/>
      <c r="M110" s="411"/>
      <c r="N110" s="411"/>
      <c r="O110" s="411"/>
      <c r="P110" s="183"/>
      <c r="Q110" s="183"/>
    </row>
    <row r="111" spans="1:17" x14ac:dyDescent="0.65">
      <c r="A111" s="128" t="s">
        <v>208</v>
      </c>
      <c r="B111" s="184">
        <v>756619000879</v>
      </c>
      <c r="C111" s="195" t="s">
        <v>136</v>
      </c>
      <c r="D111" s="202" t="s">
        <v>484</v>
      </c>
      <c r="E111" s="141">
        <v>5.25</v>
      </c>
      <c r="F111" s="186"/>
      <c r="G111" s="125">
        <v>10.5</v>
      </c>
      <c r="H111" s="187">
        <v>0.14000000000000001</v>
      </c>
      <c r="I111" s="184" t="s">
        <v>485</v>
      </c>
      <c r="J111" s="181">
        <v>24</v>
      </c>
      <c r="K111" s="181">
        <v>26.45</v>
      </c>
      <c r="L111" s="181" t="s">
        <v>486</v>
      </c>
      <c r="M111" s="203" t="s">
        <v>297</v>
      </c>
      <c r="N111" s="188" t="e">
        <f>#REF!*J111</f>
        <v>#REF!</v>
      </c>
      <c r="O111" s="188" t="e">
        <f>#REF!*J111</f>
        <v>#REF!</v>
      </c>
      <c r="P111" s="205" t="s">
        <v>295</v>
      </c>
      <c r="Q111" s="184">
        <v>8536698000</v>
      </c>
    </row>
    <row r="112" spans="1:17" x14ac:dyDescent="0.65">
      <c r="A112" s="204" t="s">
        <v>210</v>
      </c>
      <c r="B112" s="122">
        <v>756619001692</v>
      </c>
      <c r="C112" s="195" t="s">
        <v>136</v>
      </c>
      <c r="D112" s="202" t="s">
        <v>487</v>
      </c>
      <c r="E112" s="197">
        <v>3.25</v>
      </c>
      <c r="F112" s="186"/>
      <c r="G112" s="125">
        <v>6.99</v>
      </c>
      <c r="H112" s="130">
        <v>0.2</v>
      </c>
      <c r="I112" s="184" t="s">
        <v>488</v>
      </c>
      <c r="J112" s="181">
        <v>24</v>
      </c>
      <c r="K112" s="235"/>
      <c r="L112" s="181" t="s">
        <v>489</v>
      </c>
      <c r="M112" s="203" t="s">
        <v>297</v>
      </c>
      <c r="N112" s="188" t="e">
        <f>#REF!*J112</f>
        <v>#REF!</v>
      </c>
      <c r="O112" s="188" t="e">
        <f>#REF!*J112</f>
        <v>#REF!</v>
      </c>
      <c r="P112" s="205" t="s">
        <v>295</v>
      </c>
      <c r="Q112" s="184">
        <v>8203206030</v>
      </c>
    </row>
    <row r="113" spans="1:17" x14ac:dyDescent="0.65">
      <c r="A113" s="204" t="s">
        <v>212</v>
      </c>
      <c r="B113" s="122">
        <v>756619004754</v>
      </c>
      <c r="C113" s="195" t="s">
        <v>136</v>
      </c>
      <c r="D113" s="202" t="s">
        <v>211</v>
      </c>
      <c r="E113" s="197">
        <v>5.6</v>
      </c>
      <c r="F113" s="186"/>
      <c r="G113" s="125">
        <v>11.2</v>
      </c>
      <c r="H113" s="130">
        <v>0.4</v>
      </c>
      <c r="I113" s="234"/>
      <c r="J113" s="235"/>
      <c r="K113" s="235"/>
      <c r="L113" s="235"/>
      <c r="M113" s="203" t="s">
        <v>297</v>
      </c>
      <c r="N113" s="188"/>
      <c r="O113" s="188"/>
      <c r="P113" s="205" t="s">
        <v>295</v>
      </c>
      <c r="Q113" s="184">
        <v>8203206030</v>
      </c>
    </row>
    <row r="114" spans="1:17" x14ac:dyDescent="0.65">
      <c r="A114" s="204" t="s">
        <v>214</v>
      </c>
      <c r="B114" s="122">
        <v>756619004761</v>
      </c>
      <c r="C114" s="195" t="s">
        <v>136</v>
      </c>
      <c r="D114" s="202" t="s">
        <v>490</v>
      </c>
      <c r="E114" s="197">
        <v>8.0500000000000007</v>
      </c>
      <c r="F114" s="186"/>
      <c r="G114" s="125">
        <v>16.100000000000001</v>
      </c>
      <c r="H114" s="130">
        <v>0.377</v>
      </c>
      <c r="I114" s="184" t="s">
        <v>491</v>
      </c>
      <c r="J114" s="195">
        <v>80</v>
      </c>
      <c r="K114" s="195">
        <v>31.39</v>
      </c>
      <c r="L114" s="195" t="s">
        <v>492</v>
      </c>
      <c r="M114" s="203" t="s">
        <v>297</v>
      </c>
      <c r="N114" s="188" t="e">
        <f>#REF!*J114</f>
        <v>#REF!</v>
      </c>
      <c r="O114" s="188" t="e">
        <f>#REF!*J114</f>
        <v>#REF!</v>
      </c>
      <c r="P114" s="205" t="s">
        <v>295</v>
      </c>
      <c r="Q114" s="184">
        <v>8203206030</v>
      </c>
    </row>
    <row r="115" spans="1:17" x14ac:dyDescent="0.65">
      <c r="A115" s="128" t="s">
        <v>216</v>
      </c>
      <c r="B115" s="184">
        <v>756619004495</v>
      </c>
      <c r="C115" s="195" t="s">
        <v>136</v>
      </c>
      <c r="D115" s="202" t="s">
        <v>493</v>
      </c>
      <c r="E115" s="141">
        <v>2</v>
      </c>
      <c r="F115" s="186"/>
      <c r="G115" s="125">
        <v>3.99</v>
      </c>
      <c r="H115" s="187">
        <v>0.2</v>
      </c>
      <c r="I115" s="184" t="s">
        <v>494</v>
      </c>
      <c r="J115" s="181">
        <v>100</v>
      </c>
      <c r="K115" s="181">
        <v>22</v>
      </c>
      <c r="L115" s="181" t="s">
        <v>495</v>
      </c>
      <c r="M115" s="203" t="s">
        <v>297</v>
      </c>
      <c r="N115" s="188" t="e">
        <f>#REF!*J115</f>
        <v>#REF!</v>
      </c>
      <c r="O115" s="188" t="e">
        <f>#REF!*J115</f>
        <v>#REF!</v>
      </c>
      <c r="P115" s="205" t="s">
        <v>295</v>
      </c>
      <c r="Q115" s="184">
        <v>8203206030</v>
      </c>
    </row>
    <row r="116" spans="1:17" x14ac:dyDescent="0.65">
      <c r="A116" s="128" t="s">
        <v>218</v>
      </c>
      <c r="B116" s="184">
        <v>756619000893</v>
      </c>
      <c r="C116" s="195" t="s">
        <v>136</v>
      </c>
      <c r="D116" s="202" t="s">
        <v>496</v>
      </c>
      <c r="E116" s="141">
        <v>5</v>
      </c>
      <c r="F116" s="186"/>
      <c r="G116" s="125">
        <v>9.99</v>
      </c>
      <c r="H116" s="187">
        <v>0.1</v>
      </c>
      <c r="I116" s="184" t="s">
        <v>497</v>
      </c>
      <c r="J116" s="181">
        <v>10</v>
      </c>
      <c r="K116" s="181">
        <v>1</v>
      </c>
      <c r="L116" s="181" t="s">
        <v>498</v>
      </c>
      <c r="M116" s="203" t="s">
        <v>297</v>
      </c>
      <c r="N116" s="188" t="e">
        <f>#REF!*J116</f>
        <v>#REF!</v>
      </c>
      <c r="O116" s="188" t="e">
        <f>#REF!*J116</f>
        <v>#REF!</v>
      </c>
      <c r="P116" s="205" t="s">
        <v>295</v>
      </c>
      <c r="Q116" s="184">
        <v>8203206030</v>
      </c>
    </row>
    <row r="117" spans="1:17" x14ac:dyDescent="0.65">
      <c r="A117" s="204" t="s">
        <v>220</v>
      </c>
      <c r="B117" s="122">
        <v>756619003276</v>
      </c>
      <c r="C117" s="195" t="s">
        <v>136</v>
      </c>
      <c r="D117" s="202" t="s">
        <v>499</v>
      </c>
      <c r="E117" s="197">
        <v>7.35</v>
      </c>
      <c r="F117" s="186"/>
      <c r="G117" s="125">
        <v>14.7</v>
      </c>
      <c r="H117" s="130">
        <v>0.22</v>
      </c>
      <c r="I117" s="122" t="s">
        <v>500</v>
      </c>
      <c r="J117" s="181">
        <v>25</v>
      </c>
      <c r="K117" s="181">
        <v>5.5</v>
      </c>
      <c r="L117" s="181" t="s">
        <v>501</v>
      </c>
      <c r="M117" s="203" t="s">
        <v>297</v>
      </c>
      <c r="N117" s="188" t="e">
        <f>#REF!*J117</f>
        <v>#REF!</v>
      </c>
      <c r="O117" s="188" t="e">
        <f>#REF!*J117</f>
        <v>#REF!</v>
      </c>
      <c r="P117" s="205" t="s">
        <v>295</v>
      </c>
      <c r="Q117" s="184">
        <v>8203206030</v>
      </c>
    </row>
    <row r="118" spans="1:17" x14ac:dyDescent="0.65">
      <c r="A118" s="204" t="s">
        <v>222</v>
      </c>
      <c r="B118" s="122">
        <v>756619004747</v>
      </c>
      <c r="C118" s="195" t="s">
        <v>136</v>
      </c>
      <c r="D118" s="202" t="s">
        <v>502</v>
      </c>
      <c r="E118" s="197">
        <v>4.8499999999999996</v>
      </c>
      <c r="F118" s="186"/>
      <c r="G118" s="125">
        <v>9.99</v>
      </c>
      <c r="H118" s="130">
        <v>0.1</v>
      </c>
      <c r="I118" s="122" t="s">
        <v>503</v>
      </c>
      <c r="J118" s="195">
        <v>20</v>
      </c>
      <c r="K118" s="195">
        <v>2</v>
      </c>
      <c r="L118" s="181" t="s">
        <v>504</v>
      </c>
      <c r="M118" s="203" t="s">
        <v>297</v>
      </c>
      <c r="N118" s="188" t="e">
        <f>#REF!*J118</f>
        <v>#REF!</v>
      </c>
      <c r="O118" s="188" t="e">
        <f>#REF!*J118</f>
        <v>#REF!</v>
      </c>
      <c r="P118" s="205" t="s">
        <v>295</v>
      </c>
      <c r="Q118" s="184">
        <v>8203206030</v>
      </c>
    </row>
    <row r="119" spans="1:17" x14ac:dyDescent="0.65">
      <c r="A119" s="204" t="s">
        <v>224</v>
      </c>
      <c r="B119" s="122">
        <v>756619001388</v>
      </c>
      <c r="C119" s="195" t="s">
        <v>136</v>
      </c>
      <c r="D119" s="202" t="s">
        <v>505</v>
      </c>
      <c r="E119" s="197">
        <v>4.8499999999999996</v>
      </c>
      <c r="F119" s="186"/>
      <c r="G119" s="125">
        <v>9.99</v>
      </c>
      <c r="H119" s="130">
        <v>0.16</v>
      </c>
      <c r="I119" s="122" t="s">
        <v>503</v>
      </c>
      <c r="J119" s="195">
        <v>50</v>
      </c>
      <c r="K119" s="195">
        <v>8</v>
      </c>
      <c r="L119" s="195" t="s">
        <v>506</v>
      </c>
      <c r="M119" s="203" t="s">
        <v>297</v>
      </c>
      <c r="N119" s="188" t="e">
        <f>#REF!*J119</f>
        <v>#REF!</v>
      </c>
      <c r="O119" s="188" t="e">
        <f>#REF!*J119</f>
        <v>#REF!</v>
      </c>
      <c r="P119" s="205" t="s">
        <v>295</v>
      </c>
      <c r="Q119" s="184">
        <v>8203206030</v>
      </c>
    </row>
    <row r="120" spans="1:17" x14ac:dyDescent="0.65">
      <c r="A120" s="128" t="s">
        <v>226</v>
      </c>
      <c r="B120" s="184">
        <v>756619004808</v>
      </c>
      <c r="C120" s="195" t="s">
        <v>136</v>
      </c>
      <c r="D120" s="202" t="s">
        <v>507</v>
      </c>
      <c r="E120" s="141">
        <v>10.3</v>
      </c>
      <c r="F120" s="186"/>
      <c r="G120" s="125">
        <v>20.6</v>
      </c>
      <c r="H120" s="187">
        <v>0.14899999999999999</v>
      </c>
      <c r="I120" s="184" t="s">
        <v>508</v>
      </c>
      <c r="J120" s="181">
        <v>20</v>
      </c>
      <c r="K120" s="181">
        <v>2.5</v>
      </c>
      <c r="L120" s="181" t="s">
        <v>509</v>
      </c>
      <c r="M120" s="203" t="s">
        <v>297</v>
      </c>
      <c r="N120" s="188" t="e">
        <f>#REF!*J120</f>
        <v>#REF!</v>
      </c>
      <c r="O120" s="188" t="e">
        <f>#REF!*J120</f>
        <v>#REF!</v>
      </c>
      <c r="P120" s="127" t="s">
        <v>295</v>
      </c>
      <c r="Q120" s="184">
        <v>9030310000</v>
      </c>
    </row>
    <row r="121" spans="1:17" x14ac:dyDescent="0.65">
      <c r="A121" s="412" t="s">
        <v>510</v>
      </c>
      <c r="B121" s="413"/>
      <c r="C121" s="413"/>
      <c r="D121" s="413"/>
      <c r="E121" s="413"/>
      <c r="F121" s="413"/>
      <c r="G121" s="413"/>
      <c r="H121" s="413"/>
      <c r="I121" s="413"/>
      <c r="J121" s="413"/>
      <c r="K121" s="413"/>
      <c r="L121" s="413"/>
      <c r="M121" s="413"/>
      <c r="N121" s="413"/>
      <c r="O121" s="413"/>
      <c r="P121" s="183"/>
      <c r="Q121" s="183"/>
    </row>
    <row r="122" spans="1:17" x14ac:dyDescent="0.65">
      <c r="A122" s="236" t="s">
        <v>231</v>
      </c>
      <c r="B122" s="184">
        <v>756619001852</v>
      </c>
      <c r="C122" s="195" t="s">
        <v>136</v>
      </c>
      <c r="D122" s="202" t="s">
        <v>232</v>
      </c>
      <c r="E122" s="220">
        <v>128.4</v>
      </c>
      <c r="F122" s="237"/>
      <c r="G122" s="220">
        <v>256.8</v>
      </c>
      <c r="H122" s="187">
        <v>3.6</v>
      </c>
      <c r="I122" s="184" t="s">
        <v>511</v>
      </c>
      <c r="J122" s="181">
        <v>8</v>
      </c>
      <c r="K122" s="181">
        <v>28.66</v>
      </c>
      <c r="L122" s="181" t="s">
        <v>512</v>
      </c>
      <c r="M122" s="181" t="s">
        <v>297</v>
      </c>
      <c r="N122" s="188" t="e">
        <f>#REF!*J122</f>
        <v>#REF!</v>
      </c>
      <c r="O122" s="188" t="e">
        <f>#REF!*J122</f>
        <v>#REF!</v>
      </c>
      <c r="P122" s="127" t="s">
        <v>295</v>
      </c>
      <c r="Q122" s="184">
        <v>9030400000</v>
      </c>
    </row>
    <row r="123" spans="1:17" x14ac:dyDescent="0.65">
      <c r="A123" s="236" t="s">
        <v>233</v>
      </c>
      <c r="B123" s="184">
        <v>756619003412</v>
      </c>
      <c r="C123" s="195" t="s">
        <v>136</v>
      </c>
      <c r="D123" s="202" t="s">
        <v>513</v>
      </c>
      <c r="E123" s="141">
        <v>188.45</v>
      </c>
      <c r="F123" s="186"/>
      <c r="G123" s="220">
        <v>376.9</v>
      </c>
      <c r="H123" s="187">
        <v>13.28</v>
      </c>
      <c r="I123" s="234"/>
      <c r="J123" s="235"/>
      <c r="K123" s="235"/>
      <c r="L123" s="235"/>
      <c r="M123" s="181" t="s">
        <v>297</v>
      </c>
      <c r="N123" s="188"/>
      <c r="O123" s="188"/>
      <c r="P123" s="127" t="s">
        <v>292</v>
      </c>
      <c r="Q123" s="184"/>
    </row>
    <row r="124" spans="1:17" x14ac:dyDescent="0.65">
      <c r="A124" s="219" t="s">
        <v>235</v>
      </c>
      <c r="B124" s="184">
        <v>756619006949</v>
      </c>
      <c r="C124" s="195" t="s">
        <v>136</v>
      </c>
      <c r="D124" s="202" t="s">
        <v>514</v>
      </c>
      <c r="E124" s="141">
        <v>118.2</v>
      </c>
      <c r="F124" s="186"/>
      <c r="G124" s="220">
        <v>236.4</v>
      </c>
      <c r="H124" s="187">
        <v>7.71</v>
      </c>
      <c r="I124" s="184" t="s">
        <v>515</v>
      </c>
      <c r="J124" s="235"/>
      <c r="K124" s="235"/>
      <c r="L124" s="181" t="s">
        <v>516</v>
      </c>
      <c r="M124" s="181" t="s">
        <v>297</v>
      </c>
      <c r="N124" s="188"/>
      <c r="O124" s="188"/>
      <c r="P124" s="127" t="s">
        <v>295</v>
      </c>
      <c r="Q124" s="184">
        <v>8504409510</v>
      </c>
    </row>
    <row r="125" spans="1:17" x14ac:dyDescent="0.65">
      <c r="A125" s="219" t="s">
        <v>237</v>
      </c>
      <c r="B125" s="184">
        <v>756619003092</v>
      </c>
      <c r="C125" s="195" t="s">
        <v>136</v>
      </c>
      <c r="D125" s="202" t="s">
        <v>238</v>
      </c>
      <c r="E125" s="141">
        <v>147.75</v>
      </c>
      <c r="F125" s="186"/>
      <c r="G125" s="220">
        <v>295.5</v>
      </c>
      <c r="H125" s="187">
        <v>14.9</v>
      </c>
      <c r="I125" s="184" t="s">
        <v>517</v>
      </c>
      <c r="J125" s="181">
        <v>2</v>
      </c>
      <c r="K125" s="181">
        <v>30.86</v>
      </c>
      <c r="L125" s="181" t="s">
        <v>518</v>
      </c>
      <c r="M125" s="181" t="s">
        <v>297</v>
      </c>
      <c r="N125" s="188" t="e">
        <f>#REF!*J125</f>
        <v>#REF!</v>
      </c>
      <c r="O125" s="188" t="e">
        <f>#REF!*J125</f>
        <v>#REF!</v>
      </c>
      <c r="P125" s="127" t="s">
        <v>295</v>
      </c>
      <c r="Q125" s="184">
        <v>8504409510</v>
      </c>
    </row>
    <row r="126" spans="1:17" x14ac:dyDescent="0.65">
      <c r="A126" s="219" t="s">
        <v>239</v>
      </c>
      <c r="B126" s="184">
        <v>756619001883</v>
      </c>
      <c r="C126" s="195" t="s">
        <v>136</v>
      </c>
      <c r="D126" s="202" t="s">
        <v>519</v>
      </c>
      <c r="E126" s="141">
        <v>61.5</v>
      </c>
      <c r="F126" s="186"/>
      <c r="G126" s="220">
        <v>123</v>
      </c>
      <c r="H126" s="187">
        <v>5.65</v>
      </c>
      <c r="I126" s="234"/>
      <c r="J126" s="235"/>
      <c r="K126" s="235"/>
      <c r="L126" s="235"/>
      <c r="M126" s="181" t="s">
        <v>297</v>
      </c>
      <c r="N126" s="188"/>
      <c r="O126" s="188"/>
      <c r="P126" s="127" t="s">
        <v>292</v>
      </c>
      <c r="Q126" s="184"/>
    </row>
    <row r="127" spans="1:17" x14ac:dyDescent="0.65">
      <c r="A127" s="219" t="s">
        <v>240</v>
      </c>
      <c r="B127" s="184">
        <v>756619003351</v>
      </c>
      <c r="C127" s="195" t="s">
        <v>136</v>
      </c>
      <c r="D127" s="202" t="s">
        <v>520</v>
      </c>
      <c r="E127" s="141">
        <v>179.4</v>
      </c>
      <c r="F127" s="186"/>
      <c r="G127" s="220">
        <v>358.8</v>
      </c>
      <c r="H127" s="187"/>
      <c r="I127" s="234"/>
      <c r="J127" s="181">
        <v>2</v>
      </c>
      <c r="K127" s="181">
        <v>22</v>
      </c>
      <c r="L127" s="181" t="s">
        <v>521</v>
      </c>
      <c r="M127" s="181" t="s">
        <v>297</v>
      </c>
      <c r="N127" s="188" t="e">
        <f>#REF!*J127</f>
        <v>#REF!</v>
      </c>
      <c r="O127" s="188" t="e">
        <f>#REF!*J127</f>
        <v>#REF!</v>
      </c>
      <c r="P127" s="127" t="s">
        <v>295</v>
      </c>
      <c r="Q127" s="184">
        <v>8504409510</v>
      </c>
    </row>
    <row r="128" spans="1:17" x14ac:dyDescent="0.65">
      <c r="A128" s="402" t="s">
        <v>522</v>
      </c>
      <c r="B128" s="403"/>
      <c r="C128" s="403"/>
      <c r="D128" s="403"/>
      <c r="E128" s="403"/>
      <c r="F128" s="403"/>
      <c r="G128" s="403"/>
      <c r="H128" s="403"/>
      <c r="I128" s="239"/>
      <c r="J128" s="399" t="s">
        <v>522</v>
      </c>
      <c r="K128" s="400"/>
      <c r="L128" s="401"/>
      <c r="M128" s="402" t="s">
        <v>522</v>
      </c>
      <c r="N128" s="403" t="s">
        <v>522</v>
      </c>
      <c r="O128" s="403"/>
      <c r="P128" s="238"/>
      <c r="Q128" s="238"/>
    </row>
    <row r="129" spans="1:17" x14ac:dyDescent="0.65">
      <c r="A129" s="402"/>
      <c r="B129" s="403"/>
      <c r="C129" s="403"/>
      <c r="D129" s="403"/>
      <c r="E129" s="403"/>
      <c r="F129" s="403"/>
      <c r="G129" s="403"/>
      <c r="H129" s="403"/>
      <c r="I129" s="239"/>
      <c r="J129" s="402"/>
      <c r="K129" s="403"/>
      <c r="L129" s="404"/>
      <c r="M129" s="402"/>
      <c r="N129" s="403"/>
      <c r="O129" s="403"/>
      <c r="P129" s="238"/>
      <c r="Q129" s="238"/>
    </row>
    <row r="130" spans="1:17" x14ac:dyDescent="0.65">
      <c r="A130" s="402"/>
      <c r="B130" s="403"/>
      <c r="C130" s="403"/>
      <c r="D130" s="403"/>
      <c r="E130" s="403"/>
      <c r="F130" s="403"/>
      <c r="G130" s="403"/>
      <c r="H130" s="403"/>
      <c r="I130" s="240"/>
      <c r="J130" s="405"/>
      <c r="K130" s="406"/>
      <c r="L130" s="407"/>
      <c r="M130" s="402"/>
      <c r="N130" s="403"/>
      <c r="O130" s="403"/>
      <c r="P130" s="238"/>
      <c r="Q130" s="238"/>
    </row>
    <row r="131" spans="1:17" x14ac:dyDescent="0.65">
      <c r="A131" s="219" t="s">
        <v>523</v>
      </c>
      <c r="B131" s="241"/>
      <c r="C131" s="242">
        <v>1.45</v>
      </c>
      <c r="D131" s="232" t="s">
        <v>524</v>
      </c>
      <c r="E131" s="141"/>
      <c r="F131" s="186"/>
      <c r="G131" s="220"/>
      <c r="H131" s="188">
        <v>0.45</v>
      </c>
      <c r="I131" s="184"/>
      <c r="J131" s="393" t="s">
        <v>525</v>
      </c>
      <c r="K131" s="394"/>
      <c r="L131" s="181" t="s">
        <v>526</v>
      </c>
      <c r="M131" s="242" t="e">
        <f>#REF!/2</f>
        <v>#REF!</v>
      </c>
      <c r="N131" s="188">
        <f>O131/2</f>
        <v>1.0249999999999999</v>
      </c>
      <c r="O131" s="188">
        <v>2.0499999999999998</v>
      </c>
      <c r="P131" s="243" t="s">
        <v>527</v>
      </c>
      <c r="Q131" s="242">
        <f>R130/2</f>
        <v>0</v>
      </c>
    </row>
    <row r="132" spans="1:17" x14ac:dyDescent="0.65">
      <c r="A132" s="219" t="s">
        <v>528</v>
      </c>
      <c r="B132" s="241"/>
      <c r="C132" s="242">
        <v>1.95</v>
      </c>
      <c r="D132" s="232" t="s">
        <v>529</v>
      </c>
      <c r="E132" s="141"/>
      <c r="F132" s="186"/>
      <c r="G132" s="220"/>
      <c r="H132" s="188">
        <v>0.96</v>
      </c>
      <c r="I132" s="184"/>
      <c r="J132" s="393" t="s">
        <v>530</v>
      </c>
      <c r="K132" s="394"/>
      <c r="L132" s="181" t="s">
        <v>531</v>
      </c>
      <c r="M132" s="242" t="e">
        <f>#REF!/2</f>
        <v>#REF!</v>
      </c>
      <c r="N132" s="188">
        <f t="shared" ref="N132:N195" si="9">O132/2</f>
        <v>1.0249999999999999</v>
      </c>
      <c r="O132" s="188">
        <v>2.0499999999999998</v>
      </c>
      <c r="P132" s="243" t="s">
        <v>532</v>
      </c>
      <c r="Q132" s="242">
        <f t="shared" ref="Q132:Q195" si="10">R131/2</f>
        <v>0</v>
      </c>
    </row>
    <row r="133" spans="1:17" x14ac:dyDescent="0.65">
      <c r="A133" s="219" t="s">
        <v>533</v>
      </c>
      <c r="B133" s="241"/>
      <c r="C133" s="242">
        <v>2.5</v>
      </c>
      <c r="D133" s="232" t="s">
        <v>534</v>
      </c>
      <c r="E133" s="141"/>
      <c r="F133" s="186"/>
      <c r="G133" s="220"/>
      <c r="H133" s="188">
        <v>1.2</v>
      </c>
      <c r="I133" s="184"/>
      <c r="J133" s="393" t="s">
        <v>535</v>
      </c>
      <c r="K133" s="394"/>
      <c r="L133" s="181" t="s">
        <v>536</v>
      </c>
      <c r="M133" s="242" t="e">
        <f>#REF!/2</f>
        <v>#REF!</v>
      </c>
      <c r="N133" s="188">
        <f t="shared" si="9"/>
        <v>7.5750000000000002</v>
      </c>
      <c r="O133" s="188">
        <v>15.15</v>
      </c>
      <c r="P133" s="243" t="s">
        <v>537</v>
      </c>
      <c r="Q133" s="242">
        <f t="shared" si="10"/>
        <v>0</v>
      </c>
    </row>
    <row r="134" spans="1:17" x14ac:dyDescent="0.65">
      <c r="A134" s="219" t="s">
        <v>538</v>
      </c>
      <c r="B134" s="241"/>
      <c r="C134" s="242">
        <v>2.95</v>
      </c>
      <c r="D134" s="232" t="s">
        <v>539</v>
      </c>
      <c r="E134" s="141"/>
      <c r="F134" s="186"/>
      <c r="G134" s="220"/>
      <c r="H134" s="188">
        <v>1.55</v>
      </c>
      <c r="I134" s="184"/>
      <c r="J134" s="393" t="s">
        <v>540</v>
      </c>
      <c r="K134" s="394"/>
      <c r="L134" s="181" t="s">
        <v>541</v>
      </c>
      <c r="M134" s="242" t="e">
        <f>#REF!/2</f>
        <v>#REF!</v>
      </c>
      <c r="N134" s="188">
        <f t="shared" si="9"/>
        <v>2.25</v>
      </c>
      <c r="O134" s="188">
        <v>4.5</v>
      </c>
      <c r="P134" s="243" t="s">
        <v>542</v>
      </c>
      <c r="Q134" s="242">
        <f t="shared" si="10"/>
        <v>0</v>
      </c>
    </row>
    <row r="135" spans="1:17" x14ac:dyDescent="0.65">
      <c r="A135" s="219" t="s">
        <v>543</v>
      </c>
      <c r="B135" s="241"/>
      <c r="C135" s="242">
        <v>22.75</v>
      </c>
      <c r="D135" s="232" t="s">
        <v>544</v>
      </c>
      <c r="E135" s="141"/>
      <c r="F135" s="186"/>
      <c r="G135" s="220"/>
      <c r="H135" s="188">
        <v>1.8</v>
      </c>
      <c r="I135" s="184"/>
      <c r="J135" s="393" t="s">
        <v>545</v>
      </c>
      <c r="K135" s="394"/>
      <c r="L135" s="181" t="s">
        <v>546</v>
      </c>
      <c r="M135" s="242" t="e">
        <f>#REF!/2</f>
        <v>#REF!</v>
      </c>
      <c r="N135" s="188">
        <f t="shared" si="9"/>
        <v>1.9</v>
      </c>
      <c r="O135" s="188">
        <v>3.8</v>
      </c>
      <c r="P135" s="243" t="s">
        <v>547</v>
      </c>
      <c r="Q135" s="242">
        <f t="shared" si="10"/>
        <v>0</v>
      </c>
    </row>
    <row r="136" spans="1:17" x14ac:dyDescent="0.65">
      <c r="A136" s="219" t="s">
        <v>548</v>
      </c>
      <c r="B136" s="241"/>
      <c r="C136" s="242">
        <v>19.649999999999999</v>
      </c>
      <c r="D136" s="232" t="s">
        <v>549</v>
      </c>
      <c r="E136" s="141"/>
      <c r="F136" s="186"/>
      <c r="G136" s="220"/>
      <c r="H136" s="188">
        <v>2.15</v>
      </c>
      <c r="I136" s="184"/>
      <c r="J136" s="393" t="s">
        <v>550</v>
      </c>
      <c r="K136" s="394"/>
      <c r="L136" s="181" t="s">
        <v>551</v>
      </c>
      <c r="M136" s="242" t="e">
        <f>#REF!/2</f>
        <v>#REF!</v>
      </c>
      <c r="N136" s="188">
        <f t="shared" si="9"/>
        <v>4.5</v>
      </c>
      <c r="O136" s="188">
        <v>9</v>
      </c>
      <c r="P136" s="243" t="s">
        <v>552</v>
      </c>
      <c r="Q136" s="242">
        <f t="shared" si="10"/>
        <v>0</v>
      </c>
    </row>
    <row r="137" spans="1:17" x14ac:dyDescent="0.65">
      <c r="A137" s="219" t="s">
        <v>553</v>
      </c>
      <c r="B137" s="241"/>
      <c r="C137" s="242">
        <v>4.4000000000000004</v>
      </c>
      <c r="D137" s="232" t="s">
        <v>554</v>
      </c>
      <c r="E137" s="141"/>
      <c r="F137" s="186"/>
      <c r="G137" s="220"/>
      <c r="H137" s="188">
        <v>2.4</v>
      </c>
      <c r="I137" s="184"/>
      <c r="J137" s="393" t="s">
        <v>555</v>
      </c>
      <c r="K137" s="394"/>
      <c r="L137" s="181" t="s">
        <v>556</v>
      </c>
      <c r="M137" s="242" t="e">
        <f>#REF!/2</f>
        <v>#REF!</v>
      </c>
      <c r="N137" s="188">
        <f t="shared" si="9"/>
        <v>3</v>
      </c>
      <c r="O137" s="188">
        <v>6</v>
      </c>
      <c r="P137" s="243" t="s">
        <v>557</v>
      </c>
      <c r="Q137" s="242">
        <f t="shared" si="10"/>
        <v>0</v>
      </c>
    </row>
    <row r="138" spans="1:17" x14ac:dyDescent="0.65">
      <c r="A138" s="219" t="s">
        <v>558</v>
      </c>
      <c r="B138" s="241"/>
      <c r="C138" s="242">
        <v>1.25</v>
      </c>
      <c r="D138" s="232" t="s">
        <v>559</v>
      </c>
      <c r="E138" s="141"/>
      <c r="F138" s="186"/>
      <c r="G138" s="220"/>
      <c r="H138" s="188">
        <v>4.45</v>
      </c>
      <c r="I138" s="184"/>
      <c r="J138" s="393" t="s">
        <v>560</v>
      </c>
      <c r="K138" s="394"/>
      <c r="L138" s="181" t="s">
        <v>561</v>
      </c>
      <c r="M138" s="242" t="e">
        <f>#REF!/2</f>
        <v>#REF!</v>
      </c>
      <c r="N138" s="188">
        <f t="shared" si="9"/>
        <v>3.7749999999999999</v>
      </c>
      <c r="O138" s="188">
        <v>7.55</v>
      </c>
      <c r="P138" s="243" t="s">
        <v>562</v>
      </c>
      <c r="Q138" s="242">
        <f t="shared" si="10"/>
        <v>0</v>
      </c>
    </row>
    <row r="139" spans="1:17" x14ac:dyDescent="0.65">
      <c r="A139" s="219" t="s">
        <v>563</v>
      </c>
      <c r="B139" s="241"/>
      <c r="C139" s="242">
        <v>1.25</v>
      </c>
      <c r="D139" s="232" t="s">
        <v>564</v>
      </c>
      <c r="E139" s="141"/>
      <c r="F139" s="186"/>
      <c r="G139" s="220"/>
      <c r="H139" s="188">
        <v>4.45</v>
      </c>
      <c r="I139" s="184"/>
      <c r="J139" s="393" t="s">
        <v>565</v>
      </c>
      <c r="K139" s="394"/>
      <c r="L139" s="181" t="s">
        <v>566</v>
      </c>
      <c r="M139" s="242" t="e">
        <f>#REF!/2</f>
        <v>#REF!</v>
      </c>
      <c r="N139" s="188">
        <f t="shared" si="9"/>
        <v>22.5</v>
      </c>
      <c r="O139" s="188">
        <v>45</v>
      </c>
      <c r="P139" s="243" t="s">
        <v>567</v>
      </c>
      <c r="Q139" s="242">
        <f t="shared" si="10"/>
        <v>0</v>
      </c>
    </row>
    <row r="140" spans="1:17" x14ac:dyDescent="0.65">
      <c r="A140" s="219" t="s">
        <v>568</v>
      </c>
      <c r="B140" s="241"/>
      <c r="C140" s="242">
        <v>1.25</v>
      </c>
      <c r="D140" s="232" t="s">
        <v>569</v>
      </c>
      <c r="E140" s="141"/>
      <c r="F140" s="186"/>
      <c r="G140" s="220"/>
      <c r="H140" s="188">
        <v>22.75</v>
      </c>
      <c r="I140" s="184"/>
      <c r="J140" s="393" t="s">
        <v>570</v>
      </c>
      <c r="K140" s="394"/>
      <c r="L140" s="181" t="s">
        <v>571</v>
      </c>
      <c r="M140" s="242" t="e">
        <f>#REF!/2</f>
        <v>#REF!</v>
      </c>
      <c r="N140" s="188">
        <f t="shared" si="9"/>
        <v>0.2</v>
      </c>
      <c r="O140" s="188">
        <v>0.4</v>
      </c>
      <c r="P140" s="243" t="s">
        <v>572</v>
      </c>
      <c r="Q140" s="242">
        <f t="shared" si="10"/>
        <v>0</v>
      </c>
    </row>
    <row r="141" spans="1:17" x14ac:dyDescent="0.65">
      <c r="A141" s="219" t="s">
        <v>573</v>
      </c>
      <c r="B141" s="241"/>
      <c r="C141" s="242">
        <v>1.25</v>
      </c>
      <c r="D141" s="232" t="s">
        <v>574</v>
      </c>
      <c r="E141" s="141"/>
      <c r="F141" s="186"/>
      <c r="G141" s="220"/>
      <c r="H141" s="188">
        <v>0.75</v>
      </c>
      <c r="I141" s="184"/>
      <c r="J141" s="393" t="s">
        <v>575</v>
      </c>
      <c r="K141" s="394"/>
      <c r="L141" s="181" t="s">
        <v>576</v>
      </c>
      <c r="M141" s="242" t="e">
        <f>#REF!/2</f>
        <v>#REF!</v>
      </c>
      <c r="N141" s="188">
        <f t="shared" si="9"/>
        <v>0.2</v>
      </c>
      <c r="O141" s="188">
        <v>0.4</v>
      </c>
      <c r="P141" s="243" t="s">
        <v>577</v>
      </c>
      <c r="Q141" s="242">
        <f t="shared" si="10"/>
        <v>0</v>
      </c>
    </row>
    <row r="142" spans="1:17" x14ac:dyDescent="0.65">
      <c r="A142" s="219" t="s">
        <v>578</v>
      </c>
      <c r="B142" s="241"/>
      <c r="C142" s="242">
        <v>1.25</v>
      </c>
      <c r="D142" s="232" t="s">
        <v>579</v>
      </c>
      <c r="E142" s="141"/>
      <c r="F142" s="186"/>
      <c r="G142" s="220"/>
      <c r="H142" s="188">
        <v>0.75</v>
      </c>
      <c r="I142" s="184"/>
      <c r="J142" s="393" t="s">
        <v>580</v>
      </c>
      <c r="K142" s="394"/>
      <c r="L142" s="181" t="s">
        <v>581</v>
      </c>
      <c r="M142" s="242" t="e">
        <f>#REF!/2</f>
        <v>#REF!</v>
      </c>
      <c r="N142" s="188">
        <f t="shared" si="9"/>
        <v>3</v>
      </c>
      <c r="O142" s="188">
        <v>6</v>
      </c>
      <c r="P142" s="243" t="s">
        <v>582</v>
      </c>
      <c r="Q142" s="242">
        <f t="shared" si="10"/>
        <v>0</v>
      </c>
    </row>
    <row r="143" spans="1:17" x14ac:dyDescent="0.65">
      <c r="A143" s="219" t="s">
        <v>583</v>
      </c>
      <c r="B143" s="241"/>
      <c r="C143" s="242">
        <v>1.25</v>
      </c>
      <c r="D143" s="232" t="s">
        <v>584</v>
      </c>
      <c r="E143" s="141"/>
      <c r="F143" s="186"/>
      <c r="G143" s="220"/>
      <c r="H143" s="188">
        <v>4.2</v>
      </c>
      <c r="I143" s="184"/>
      <c r="J143" s="393" t="s">
        <v>585</v>
      </c>
      <c r="K143" s="394"/>
      <c r="L143" s="181" t="s">
        <v>586</v>
      </c>
      <c r="M143" s="242" t="e">
        <f>#REF!/2</f>
        <v>#REF!</v>
      </c>
      <c r="N143" s="188">
        <f t="shared" si="9"/>
        <v>3.75</v>
      </c>
      <c r="O143" s="188">
        <v>7.5</v>
      </c>
      <c r="P143" s="243" t="s">
        <v>587</v>
      </c>
      <c r="Q143" s="242">
        <f t="shared" si="10"/>
        <v>0</v>
      </c>
    </row>
    <row r="144" spans="1:17" x14ac:dyDescent="0.65">
      <c r="A144" s="219" t="s">
        <v>588</v>
      </c>
      <c r="B144" s="241"/>
      <c r="C144" s="242">
        <v>1.25</v>
      </c>
      <c r="D144" s="232" t="s">
        <v>589</v>
      </c>
      <c r="E144" s="141"/>
      <c r="F144" s="186"/>
      <c r="G144" s="220"/>
      <c r="H144" s="188">
        <v>5.75</v>
      </c>
      <c r="I144" s="184"/>
      <c r="J144" s="393" t="s">
        <v>590</v>
      </c>
      <c r="K144" s="394"/>
      <c r="L144" s="181" t="s">
        <v>591</v>
      </c>
      <c r="M144" s="242" t="e">
        <f>#REF!/2</f>
        <v>#REF!</v>
      </c>
      <c r="N144" s="188">
        <f t="shared" si="9"/>
        <v>0.57499999999999996</v>
      </c>
      <c r="O144" s="188">
        <v>1.1499999999999999</v>
      </c>
      <c r="P144" s="243" t="s">
        <v>592</v>
      </c>
      <c r="Q144" s="242">
        <f t="shared" si="10"/>
        <v>0</v>
      </c>
    </row>
    <row r="145" spans="1:17" x14ac:dyDescent="0.65">
      <c r="A145" s="219" t="s">
        <v>593</v>
      </c>
      <c r="B145" s="241"/>
      <c r="C145" s="242">
        <v>1.25</v>
      </c>
      <c r="D145" s="232" t="s">
        <v>594</v>
      </c>
      <c r="E145" s="141"/>
      <c r="F145" s="186"/>
      <c r="G145" s="220"/>
      <c r="H145" s="188">
        <v>7.5</v>
      </c>
      <c r="I145" s="184"/>
      <c r="J145" s="393" t="s">
        <v>595</v>
      </c>
      <c r="K145" s="394"/>
      <c r="L145" s="181" t="s">
        <v>596</v>
      </c>
      <c r="M145" s="242" t="e">
        <f>#REF!/2</f>
        <v>#REF!</v>
      </c>
      <c r="N145" s="188">
        <f t="shared" si="9"/>
        <v>2.6749999999999998</v>
      </c>
      <c r="O145" s="188">
        <v>5.35</v>
      </c>
      <c r="P145" s="243" t="s">
        <v>597</v>
      </c>
      <c r="Q145" s="242">
        <f t="shared" si="10"/>
        <v>0</v>
      </c>
    </row>
    <row r="146" spans="1:17" x14ac:dyDescent="0.65">
      <c r="A146" s="219" t="s">
        <v>598</v>
      </c>
      <c r="B146" s="244"/>
      <c r="C146" s="242">
        <v>1.25</v>
      </c>
      <c r="D146" s="202" t="s">
        <v>599</v>
      </c>
      <c r="E146" s="141"/>
      <c r="F146" s="186"/>
      <c r="G146" s="125"/>
      <c r="H146" s="188">
        <v>37.9</v>
      </c>
      <c r="I146" s="184"/>
      <c r="J146" s="393" t="s">
        <v>600</v>
      </c>
      <c r="K146" s="394"/>
      <c r="L146" s="181" t="s">
        <v>601</v>
      </c>
      <c r="M146" s="242" t="e">
        <f>#REF!/2</f>
        <v>#REF!</v>
      </c>
      <c r="N146" s="188">
        <f t="shared" si="9"/>
        <v>6.3</v>
      </c>
      <c r="O146" s="188">
        <v>12.6</v>
      </c>
      <c r="P146" s="245" t="s">
        <v>602</v>
      </c>
      <c r="Q146" s="242">
        <f t="shared" si="10"/>
        <v>0</v>
      </c>
    </row>
    <row r="147" spans="1:17" x14ac:dyDescent="0.65">
      <c r="A147" s="219" t="s">
        <v>603</v>
      </c>
      <c r="B147" s="244"/>
      <c r="C147" s="242">
        <v>2.65</v>
      </c>
      <c r="D147" s="202" t="s">
        <v>604</v>
      </c>
      <c r="E147" s="141"/>
      <c r="F147" s="186"/>
      <c r="G147" s="125"/>
      <c r="H147" s="188">
        <v>19.649999999999999</v>
      </c>
      <c r="I147" s="184"/>
      <c r="J147" s="393" t="s">
        <v>605</v>
      </c>
      <c r="K147" s="394"/>
      <c r="L147" s="181" t="s">
        <v>606</v>
      </c>
      <c r="M147" s="242" t="e">
        <f>#REF!/2</f>
        <v>#REF!</v>
      </c>
      <c r="N147" s="188">
        <f t="shared" si="9"/>
        <v>1.4750000000000001</v>
      </c>
      <c r="O147" s="188">
        <v>2.95</v>
      </c>
      <c r="P147" s="246" t="s">
        <v>607</v>
      </c>
      <c r="Q147" s="242">
        <f t="shared" si="10"/>
        <v>0</v>
      </c>
    </row>
    <row r="148" spans="1:17" x14ac:dyDescent="0.65">
      <c r="A148" s="219" t="s">
        <v>608</v>
      </c>
      <c r="B148" s="241"/>
      <c r="C148" s="242">
        <v>2.65</v>
      </c>
      <c r="D148" s="232" t="s">
        <v>609</v>
      </c>
      <c r="E148" s="141"/>
      <c r="F148" s="186"/>
      <c r="G148" s="125"/>
      <c r="H148" s="188">
        <v>22.75</v>
      </c>
      <c r="I148" s="184"/>
      <c r="J148" s="393" t="s">
        <v>610</v>
      </c>
      <c r="K148" s="394"/>
      <c r="L148" s="181" t="s">
        <v>611</v>
      </c>
      <c r="M148" s="242" t="e">
        <f>#REF!/2</f>
        <v>#REF!</v>
      </c>
      <c r="N148" s="188">
        <f t="shared" si="9"/>
        <v>13.65</v>
      </c>
      <c r="O148" s="188">
        <v>27.3</v>
      </c>
      <c r="P148" s="247" t="s">
        <v>612</v>
      </c>
      <c r="Q148" s="242">
        <f t="shared" si="10"/>
        <v>0</v>
      </c>
    </row>
    <row r="149" spans="1:17" x14ac:dyDescent="0.65">
      <c r="A149" s="219" t="s">
        <v>613</v>
      </c>
      <c r="B149" s="244"/>
      <c r="C149" s="242">
        <v>2.65</v>
      </c>
      <c r="D149" s="202" t="s">
        <v>614</v>
      </c>
      <c r="E149" s="141"/>
      <c r="F149" s="186"/>
      <c r="G149" s="125"/>
      <c r="H149" s="188">
        <v>25.65</v>
      </c>
      <c r="I149" s="184"/>
      <c r="J149" s="393" t="s">
        <v>615</v>
      </c>
      <c r="K149" s="394"/>
      <c r="L149" s="181" t="s">
        <v>616</v>
      </c>
      <c r="M149" s="242" t="e">
        <f>#REF!/2</f>
        <v>#REF!</v>
      </c>
      <c r="N149" s="188">
        <f t="shared" si="9"/>
        <v>3.75</v>
      </c>
      <c r="O149" s="188">
        <v>7.5</v>
      </c>
      <c r="P149" s="248" t="s">
        <v>617</v>
      </c>
      <c r="Q149" s="242">
        <f t="shared" si="10"/>
        <v>0</v>
      </c>
    </row>
    <row r="150" spans="1:17" x14ac:dyDescent="0.65">
      <c r="A150" s="219" t="s">
        <v>618</v>
      </c>
      <c r="B150" s="241"/>
      <c r="C150" s="242">
        <v>12.6</v>
      </c>
      <c r="D150" s="232" t="s">
        <v>619</v>
      </c>
      <c r="E150" s="141"/>
      <c r="F150" s="186"/>
      <c r="G150" s="125"/>
      <c r="H150" s="188">
        <v>0.4</v>
      </c>
      <c r="I150" s="184"/>
      <c r="J150" s="393" t="s">
        <v>620</v>
      </c>
      <c r="K150" s="394"/>
      <c r="L150" s="181" t="s">
        <v>621</v>
      </c>
      <c r="M150" s="242" t="e">
        <f>#REF!/2</f>
        <v>#REF!</v>
      </c>
      <c r="N150" s="188">
        <f t="shared" si="9"/>
        <v>3.75</v>
      </c>
      <c r="O150" s="188">
        <v>7.5</v>
      </c>
      <c r="P150" s="243"/>
      <c r="Q150" s="242">
        <f t="shared" si="10"/>
        <v>0</v>
      </c>
    </row>
    <row r="151" spans="1:17" x14ac:dyDescent="0.65">
      <c r="A151" s="219" t="s">
        <v>622</v>
      </c>
      <c r="B151" s="244"/>
      <c r="C151" s="242">
        <v>1.45</v>
      </c>
      <c r="D151" s="202" t="s">
        <v>623</v>
      </c>
      <c r="E151" s="141"/>
      <c r="F151" s="186"/>
      <c r="G151" s="125"/>
      <c r="H151" s="188">
        <v>1.5</v>
      </c>
      <c r="I151" s="184"/>
      <c r="J151" s="393" t="s">
        <v>624</v>
      </c>
      <c r="K151" s="394"/>
      <c r="L151" s="181" t="s">
        <v>625</v>
      </c>
      <c r="M151" s="242" t="e">
        <f>#REF!/2</f>
        <v>#REF!</v>
      </c>
      <c r="N151" s="188">
        <f t="shared" si="9"/>
        <v>3.75</v>
      </c>
      <c r="O151" s="188">
        <v>7.5</v>
      </c>
      <c r="P151" s="243" t="s">
        <v>626</v>
      </c>
      <c r="Q151" s="242">
        <f t="shared" si="10"/>
        <v>0</v>
      </c>
    </row>
    <row r="152" spans="1:17" x14ac:dyDescent="0.65">
      <c r="A152" s="219" t="s">
        <v>627</v>
      </c>
      <c r="B152" s="244"/>
      <c r="C152" s="242">
        <v>2.2999999999999998</v>
      </c>
      <c r="D152" s="202" t="s">
        <v>628</v>
      </c>
      <c r="E152" s="141"/>
      <c r="F152" s="186"/>
      <c r="G152" s="125"/>
      <c r="H152" s="188">
        <v>7.5</v>
      </c>
      <c r="I152" s="184"/>
      <c r="J152" s="393" t="s">
        <v>629</v>
      </c>
      <c r="K152" s="394"/>
      <c r="L152" s="181" t="s">
        <v>630</v>
      </c>
      <c r="M152" s="242" t="e">
        <f>#REF!/2</f>
        <v>#REF!</v>
      </c>
      <c r="N152" s="188">
        <f t="shared" si="9"/>
        <v>3.75</v>
      </c>
      <c r="O152" s="188">
        <v>7.5</v>
      </c>
      <c r="P152" s="243" t="s">
        <v>631</v>
      </c>
      <c r="Q152" s="242">
        <f t="shared" si="10"/>
        <v>0</v>
      </c>
    </row>
    <row r="153" spans="1:17" x14ac:dyDescent="0.65">
      <c r="A153" s="219" t="s">
        <v>632</v>
      </c>
      <c r="B153" s="244"/>
      <c r="C153" s="242">
        <v>6.45</v>
      </c>
      <c r="D153" s="202" t="s">
        <v>633</v>
      </c>
      <c r="E153" s="141"/>
      <c r="F153" s="186"/>
      <c r="G153" s="125"/>
      <c r="H153" s="188">
        <v>5.4</v>
      </c>
      <c r="I153" s="184"/>
      <c r="J153" s="393" t="s">
        <v>634</v>
      </c>
      <c r="K153" s="394"/>
      <c r="L153" s="181" t="s">
        <v>635</v>
      </c>
      <c r="M153" s="242" t="e">
        <f>#REF!/2</f>
        <v>#REF!</v>
      </c>
      <c r="N153" s="188">
        <f t="shared" si="9"/>
        <v>2.25</v>
      </c>
      <c r="O153" s="188">
        <v>4.5</v>
      </c>
      <c r="P153" s="243" t="s">
        <v>636</v>
      </c>
      <c r="Q153" s="242">
        <f t="shared" si="10"/>
        <v>0</v>
      </c>
    </row>
    <row r="154" spans="1:17" x14ac:dyDescent="0.65">
      <c r="A154" s="219" t="s">
        <v>637</v>
      </c>
      <c r="B154" s="244"/>
      <c r="C154" s="242">
        <v>4.45</v>
      </c>
      <c r="D154" s="202" t="s">
        <v>638</v>
      </c>
      <c r="E154" s="141"/>
      <c r="F154" s="186"/>
      <c r="G154" s="125"/>
      <c r="H154" s="188">
        <v>1.45</v>
      </c>
      <c r="I154" s="184"/>
      <c r="J154" s="393" t="s">
        <v>639</v>
      </c>
      <c r="K154" s="394"/>
      <c r="L154" s="181" t="s">
        <v>640</v>
      </c>
      <c r="M154" s="242" t="e">
        <f>#REF!/2</f>
        <v>#REF!</v>
      </c>
      <c r="N154" s="188">
        <f t="shared" si="9"/>
        <v>9.0749999999999993</v>
      </c>
      <c r="O154" s="188">
        <v>18.149999999999999</v>
      </c>
      <c r="P154" s="243" t="s">
        <v>641</v>
      </c>
      <c r="Q154" s="242">
        <f t="shared" si="10"/>
        <v>0</v>
      </c>
    </row>
    <row r="155" spans="1:17" x14ac:dyDescent="0.65">
      <c r="A155" s="219" t="s">
        <v>642</v>
      </c>
      <c r="B155" s="244"/>
      <c r="C155" s="242">
        <v>2.95</v>
      </c>
      <c r="D155" s="202" t="s">
        <v>643</v>
      </c>
      <c r="E155" s="141"/>
      <c r="F155" s="186"/>
      <c r="G155" s="125"/>
      <c r="H155" s="188">
        <v>2.0499999999999998</v>
      </c>
      <c r="I155" s="184"/>
      <c r="J155" s="393" t="s">
        <v>644</v>
      </c>
      <c r="K155" s="394"/>
      <c r="L155" s="181" t="s">
        <v>645</v>
      </c>
      <c r="M155" s="242" t="e">
        <f>#REF!/2</f>
        <v>#REF!</v>
      </c>
      <c r="N155" s="188">
        <f t="shared" si="9"/>
        <v>12.1</v>
      </c>
      <c r="O155" s="188">
        <v>24.2</v>
      </c>
      <c r="P155" s="243" t="s">
        <v>646</v>
      </c>
      <c r="Q155" s="242">
        <f t="shared" si="10"/>
        <v>0</v>
      </c>
    </row>
    <row r="156" spans="1:17" x14ac:dyDescent="0.65">
      <c r="A156" s="219" t="s">
        <v>647</v>
      </c>
      <c r="B156" s="244"/>
      <c r="C156" s="242">
        <v>0.75</v>
      </c>
      <c r="D156" s="202" t="s">
        <v>648</v>
      </c>
      <c r="E156" s="141"/>
      <c r="F156" s="186"/>
      <c r="G156" s="125"/>
      <c r="H156" s="188">
        <v>2.0499999999999998</v>
      </c>
      <c r="I156" s="184"/>
      <c r="J156" s="393" t="s">
        <v>649</v>
      </c>
      <c r="K156" s="394"/>
      <c r="L156" s="181" t="s">
        <v>650</v>
      </c>
      <c r="M156" s="242" t="e">
        <f>#REF!/2</f>
        <v>#REF!</v>
      </c>
      <c r="N156" s="188">
        <f t="shared" si="9"/>
        <v>15.15</v>
      </c>
      <c r="O156" s="188">
        <v>30.3</v>
      </c>
      <c r="P156" s="243" t="s">
        <v>651</v>
      </c>
      <c r="Q156" s="242">
        <f t="shared" si="10"/>
        <v>0</v>
      </c>
    </row>
    <row r="157" spans="1:17" x14ac:dyDescent="0.65">
      <c r="A157" s="219" t="s">
        <v>652</v>
      </c>
      <c r="B157" s="244"/>
      <c r="C157" s="242">
        <v>2.95</v>
      </c>
      <c r="D157" s="202" t="s">
        <v>653</v>
      </c>
      <c r="E157" s="141"/>
      <c r="F157" s="186"/>
      <c r="G157" s="125"/>
      <c r="H157" s="188">
        <v>2.0499999999999998</v>
      </c>
      <c r="I157" s="184"/>
      <c r="J157" s="393" t="s">
        <v>654</v>
      </c>
      <c r="K157" s="394"/>
      <c r="L157" s="181" t="s">
        <v>655</v>
      </c>
      <c r="M157" s="242" t="e">
        <f>#REF!/2</f>
        <v>#REF!</v>
      </c>
      <c r="N157" s="188">
        <f t="shared" si="9"/>
        <v>7.5750000000000002</v>
      </c>
      <c r="O157" s="188">
        <v>15.15</v>
      </c>
      <c r="P157" s="243" t="s">
        <v>656</v>
      </c>
      <c r="Q157" s="242">
        <f t="shared" si="10"/>
        <v>0</v>
      </c>
    </row>
    <row r="158" spans="1:17" x14ac:dyDescent="0.65">
      <c r="A158" s="219" t="s">
        <v>657</v>
      </c>
      <c r="B158" s="244"/>
      <c r="C158" s="242">
        <v>0.4</v>
      </c>
      <c r="D158" s="202" t="s">
        <v>658</v>
      </c>
      <c r="E158" s="141"/>
      <c r="F158" s="186"/>
      <c r="G158" s="125"/>
      <c r="H158" s="188">
        <v>2.0499999999999998</v>
      </c>
      <c r="I158" s="184"/>
      <c r="J158" s="393" t="s">
        <v>659</v>
      </c>
      <c r="K158" s="394"/>
      <c r="L158" s="181" t="s">
        <v>660</v>
      </c>
      <c r="M158" s="242" t="e">
        <f>#REF!/2</f>
        <v>#REF!</v>
      </c>
      <c r="N158" s="188">
        <f t="shared" si="9"/>
        <v>7.5750000000000002</v>
      </c>
      <c r="O158" s="188">
        <v>15.15</v>
      </c>
      <c r="P158" s="243" t="s">
        <v>661</v>
      </c>
      <c r="Q158" s="242">
        <f t="shared" si="10"/>
        <v>0</v>
      </c>
    </row>
    <row r="159" spans="1:17" x14ac:dyDescent="0.65">
      <c r="A159" s="219" t="s">
        <v>662</v>
      </c>
      <c r="B159" s="244"/>
      <c r="C159" s="242">
        <v>9</v>
      </c>
      <c r="D159" s="202" t="s">
        <v>663</v>
      </c>
      <c r="E159" s="141"/>
      <c r="F159" s="186"/>
      <c r="G159" s="125"/>
      <c r="H159" s="188">
        <v>2.65</v>
      </c>
      <c r="I159" s="184"/>
      <c r="J159" s="393" t="s">
        <v>664</v>
      </c>
      <c r="K159" s="394"/>
      <c r="L159" s="181" t="s">
        <v>665</v>
      </c>
      <c r="M159" s="242" t="e">
        <f>#REF!/2</f>
        <v>#REF!</v>
      </c>
      <c r="N159" s="188">
        <f t="shared" si="9"/>
        <v>7.5750000000000002</v>
      </c>
      <c r="O159" s="188">
        <v>15.15</v>
      </c>
      <c r="P159" s="243" t="s">
        <v>666</v>
      </c>
      <c r="Q159" s="242">
        <f t="shared" si="10"/>
        <v>0</v>
      </c>
    </row>
    <row r="160" spans="1:17" x14ac:dyDescent="0.65">
      <c r="A160" s="219" t="s">
        <v>667</v>
      </c>
      <c r="B160" s="244"/>
      <c r="C160" s="242">
        <v>15.15</v>
      </c>
      <c r="D160" s="202" t="s">
        <v>668</v>
      </c>
      <c r="E160" s="141"/>
      <c r="F160" s="186"/>
      <c r="G160" s="125"/>
      <c r="H160" s="188">
        <v>2.95</v>
      </c>
      <c r="I160" s="184"/>
      <c r="J160" s="393" t="s">
        <v>669</v>
      </c>
      <c r="K160" s="394"/>
      <c r="L160" s="181" t="s">
        <v>670</v>
      </c>
      <c r="M160" s="242" t="e">
        <f>#REF!/2</f>
        <v>#REF!</v>
      </c>
      <c r="N160" s="188">
        <f t="shared" si="9"/>
        <v>7.5750000000000002</v>
      </c>
      <c r="O160" s="188">
        <v>15.15</v>
      </c>
      <c r="P160" s="243" t="s">
        <v>671</v>
      </c>
      <c r="Q160" s="242">
        <f t="shared" si="10"/>
        <v>0</v>
      </c>
    </row>
    <row r="161" spans="1:17" x14ac:dyDescent="0.65">
      <c r="A161" s="219" t="s">
        <v>672</v>
      </c>
      <c r="B161" s="244"/>
      <c r="C161" s="242">
        <v>1.1499999999999999</v>
      </c>
      <c r="D161" s="202" t="s">
        <v>673</v>
      </c>
      <c r="E161" s="141"/>
      <c r="F161" s="186"/>
      <c r="G161" s="125"/>
      <c r="H161" s="188">
        <v>10.55</v>
      </c>
      <c r="I161" s="184"/>
      <c r="J161" s="393" t="s">
        <v>674</v>
      </c>
      <c r="K161" s="394"/>
      <c r="L161" s="181" t="s">
        <v>675</v>
      </c>
      <c r="M161" s="242" t="e">
        <f>#REF!/2</f>
        <v>#REF!</v>
      </c>
      <c r="N161" s="188">
        <f t="shared" si="9"/>
        <v>7.5750000000000002</v>
      </c>
      <c r="O161" s="188">
        <v>15.15</v>
      </c>
      <c r="P161" s="243"/>
      <c r="Q161" s="242">
        <f t="shared" si="10"/>
        <v>0</v>
      </c>
    </row>
    <row r="162" spans="1:17" x14ac:dyDescent="0.65">
      <c r="A162" s="219" t="s">
        <v>676</v>
      </c>
      <c r="B162" s="244"/>
      <c r="C162" s="242">
        <v>1.45</v>
      </c>
      <c r="D162" s="202" t="s">
        <v>677</v>
      </c>
      <c r="E162" s="141"/>
      <c r="F162" s="186"/>
      <c r="G162" s="125"/>
      <c r="H162" s="188">
        <v>2.92</v>
      </c>
      <c r="I162" s="184"/>
      <c r="J162" s="393" t="s">
        <v>678</v>
      </c>
      <c r="K162" s="394"/>
      <c r="L162" s="181" t="s">
        <v>679</v>
      </c>
      <c r="M162" s="242" t="e">
        <f>#REF!/2</f>
        <v>#REF!</v>
      </c>
      <c r="N162" s="188">
        <f t="shared" si="9"/>
        <v>7.5750000000000002</v>
      </c>
      <c r="O162" s="188">
        <v>15.15</v>
      </c>
      <c r="P162" s="243" t="s">
        <v>680</v>
      </c>
      <c r="Q162" s="242">
        <f t="shared" si="10"/>
        <v>0</v>
      </c>
    </row>
    <row r="163" spans="1:17" x14ac:dyDescent="0.65">
      <c r="A163" s="219" t="s">
        <v>681</v>
      </c>
      <c r="B163" s="244"/>
      <c r="C163" s="242">
        <v>12.6</v>
      </c>
      <c r="D163" s="202" t="s">
        <v>682</v>
      </c>
      <c r="E163" s="141"/>
      <c r="F163" s="186"/>
      <c r="G163" s="125"/>
      <c r="H163" s="188">
        <v>1.25</v>
      </c>
      <c r="I163" s="184"/>
      <c r="J163" s="393" t="s">
        <v>683</v>
      </c>
      <c r="K163" s="394"/>
      <c r="L163" s="181" t="s">
        <v>684</v>
      </c>
      <c r="M163" s="242" t="e">
        <f>#REF!/2</f>
        <v>#REF!</v>
      </c>
      <c r="N163" s="188">
        <f t="shared" si="9"/>
        <v>15.15</v>
      </c>
      <c r="O163" s="188">
        <v>30.3</v>
      </c>
      <c r="P163" s="243" t="s">
        <v>685</v>
      </c>
      <c r="Q163" s="242">
        <f t="shared" si="10"/>
        <v>0</v>
      </c>
    </row>
    <row r="164" spans="1:17" x14ac:dyDescent="0.65">
      <c r="A164" s="219" t="s">
        <v>686</v>
      </c>
      <c r="B164" s="244"/>
      <c r="C164" s="242">
        <v>1.1499999999999999</v>
      </c>
      <c r="D164" s="202" t="s">
        <v>687</v>
      </c>
      <c r="E164" s="141"/>
      <c r="F164" s="186"/>
      <c r="G164" s="125"/>
      <c r="H164" s="188">
        <v>1.25</v>
      </c>
      <c r="I164" s="184"/>
      <c r="J164" s="393" t="s">
        <v>688</v>
      </c>
      <c r="K164" s="394"/>
      <c r="L164" s="181" t="s">
        <v>689</v>
      </c>
      <c r="M164" s="242" t="e">
        <f>#REF!/2</f>
        <v>#REF!</v>
      </c>
      <c r="N164" s="188">
        <f t="shared" si="9"/>
        <v>7.5750000000000002</v>
      </c>
      <c r="O164" s="188">
        <v>15.15</v>
      </c>
      <c r="P164" s="243" t="s">
        <v>690</v>
      </c>
      <c r="Q164" s="242">
        <f t="shared" si="10"/>
        <v>0</v>
      </c>
    </row>
    <row r="165" spans="1:17" x14ac:dyDescent="0.65">
      <c r="A165" s="219" t="s">
        <v>691</v>
      </c>
      <c r="B165" s="244"/>
      <c r="C165" s="242">
        <v>1.1499999999999999</v>
      </c>
      <c r="D165" s="202" t="s">
        <v>692</v>
      </c>
      <c r="E165" s="141"/>
      <c r="F165" s="186"/>
      <c r="G165" s="125"/>
      <c r="H165" s="188">
        <v>1.95</v>
      </c>
      <c r="I165" s="184"/>
      <c r="J165" s="393" t="s">
        <v>693</v>
      </c>
      <c r="K165" s="394"/>
      <c r="L165" s="181" t="s">
        <v>694</v>
      </c>
      <c r="M165" s="242" t="e">
        <f>#REF!/2</f>
        <v>#REF!</v>
      </c>
      <c r="N165" s="188">
        <f t="shared" si="9"/>
        <v>7.5750000000000002</v>
      </c>
      <c r="O165" s="188">
        <v>15.15</v>
      </c>
      <c r="P165" s="243" t="s">
        <v>695</v>
      </c>
      <c r="Q165" s="242">
        <f t="shared" si="10"/>
        <v>0</v>
      </c>
    </row>
    <row r="166" spans="1:17" x14ac:dyDescent="0.65">
      <c r="A166" s="219" t="s">
        <v>696</v>
      </c>
      <c r="B166" s="244"/>
      <c r="C166" s="242">
        <v>12.6</v>
      </c>
      <c r="D166" s="202" t="s">
        <v>697</v>
      </c>
      <c r="E166" s="141"/>
      <c r="F166" s="186"/>
      <c r="G166" s="125"/>
      <c r="H166" s="188">
        <v>15.15</v>
      </c>
      <c r="I166" s="184"/>
      <c r="J166" s="393" t="s">
        <v>698</v>
      </c>
      <c r="K166" s="394"/>
      <c r="L166" s="181" t="s">
        <v>699</v>
      </c>
      <c r="M166" s="242" t="e">
        <f>#REF!/2</f>
        <v>#REF!</v>
      </c>
      <c r="N166" s="188">
        <f t="shared" si="9"/>
        <v>22.75</v>
      </c>
      <c r="O166" s="188">
        <v>45.5</v>
      </c>
      <c r="P166" s="243" t="s">
        <v>700</v>
      </c>
      <c r="Q166" s="242">
        <f t="shared" si="10"/>
        <v>0</v>
      </c>
    </row>
    <row r="167" spans="1:17" x14ac:dyDescent="0.65">
      <c r="A167" s="219" t="s">
        <v>701</v>
      </c>
      <c r="B167" s="244"/>
      <c r="C167" s="242">
        <v>12.6</v>
      </c>
      <c r="D167" s="202" t="s">
        <v>702</v>
      </c>
      <c r="E167" s="141"/>
      <c r="F167" s="186"/>
      <c r="G167" s="125"/>
      <c r="H167" s="188">
        <v>15.15</v>
      </c>
      <c r="I167" s="184"/>
      <c r="J167" s="393" t="s">
        <v>703</v>
      </c>
      <c r="K167" s="394"/>
      <c r="L167" s="181" t="s">
        <v>704</v>
      </c>
      <c r="M167" s="242" t="e">
        <f>#REF!/2</f>
        <v>#REF!</v>
      </c>
      <c r="N167" s="188">
        <f t="shared" si="9"/>
        <v>6.3</v>
      </c>
      <c r="O167" s="188">
        <v>12.6</v>
      </c>
      <c r="P167" s="243" t="s">
        <v>705</v>
      </c>
      <c r="Q167" s="242">
        <f t="shared" si="10"/>
        <v>0</v>
      </c>
    </row>
    <row r="168" spans="1:17" x14ac:dyDescent="0.65">
      <c r="A168" s="219" t="s">
        <v>706</v>
      </c>
      <c r="B168" s="244"/>
      <c r="C168" s="242">
        <v>22.75</v>
      </c>
      <c r="D168" s="202" t="s">
        <v>707</v>
      </c>
      <c r="E168" s="141"/>
      <c r="F168" s="186"/>
      <c r="G168" s="125"/>
      <c r="H168" s="188">
        <v>6.45</v>
      </c>
      <c r="I168" s="184"/>
      <c r="J168" s="393" t="s">
        <v>708</v>
      </c>
      <c r="K168" s="394"/>
      <c r="L168" s="181" t="s">
        <v>709</v>
      </c>
      <c r="M168" s="242" t="e">
        <f>#REF!/2</f>
        <v>#REF!</v>
      </c>
      <c r="N168" s="188">
        <f t="shared" si="9"/>
        <v>1.9</v>
      </c>
      <c r="O168" s="188">
        <v>3.8</v>
      </c>
      <c r="P168" s="243" t="s">
        <v>710</v>
      </c>
      <c r="Q168" s="242">
        <f t="shared" si="10"/>
        <v>0</v>
      </c>
    </row>
    <row r="169" spans="1:17" x14ac:dyDescent="0.65">
      <c r="A169" s="219" t="s">
        <v>711</v>
      </c>
      <c r="B169" s="244"/>
      <c r="C169" s="242">
        <v>25.75</v>
      </c>
      <c r="D169" s="202" t="s">
        <v>712</v>
      </c>
      <c r="E169" s="141"/>
      <c r="F169" s="186"/>
      <c r="G169" s="125"/>
      <c r="H169" s="188">
        <v>2.2999999999999998</v>
      </c>
      <c r="I169" s="184"/>
      <c r="J169" s="393" t="s">
        <v>713</v>
      </c>
      <c r="K169" s="394"/>
      <c r="L169" s="181" t="s">
        <v>714</v>
      </c>
      <c r="M169" s="242" t="e">
        <f>#REF!/2</f>
        <v>#REF!</v>
      </c>
      <c r="N169" s="188">
        <f t="shared" si="9"/>
        <v>2.6749999999999998</v>
      </c>
      <c r="O169" s="188">
        <v>5.35</v>
      </c>
      <c r="P169" s="243" t="s">
        <v>715</v>
      </c>
      <c r="Q169" s="242">
        <f t="shared" si="10"/>
        <v>0</v>
      </c>
    </row>
    <row r="170" spans="1:17" x14ac:dyDescent="0.65">
      <c r="A170" s="219" t="s">
        <v>716</v>
      </c>
      <c r="B170" s="244"/>
      <c r="C170" s="242">
        <v>1.95</v>
      </c>
      <c r="D170" s="202" t="s">
        <v>717</v>
      </c>
      <c r="E170" s="141"/>
      <c r="F170" s="186"/>
      <c r="G170" s="125"/>
      <c r="H170" s="188">
        <v>2.2999999999999998</v>
      </c>
      <c r="I170" s="184"/>
      <c r="J170" s="393" t="s">
        <v>718</v>
      </c>
      <c r="K170" s="394"/>
      <c r="L170" s="181" t="s">
        <v>719</v>
      </c>
      <c r="M170" s="242" t="e">
        <f>#REF!/2</f>
        <v>#REF!</v>
      </c>
      <c r="N170" s="188">
        <f t="shared" si="9"/>
        <v>1.325</v>
      </c>
      <c r="O170" s="188">
        <v>2.65</v>
      </c>
      <c r="P170" s="243" t="s">
        <v>720</v>
      </c>
      <c r="Q170" s="242">
        <f t="shared" si="10"/>
        <v>0</v>
      </c>
    </row>
    <row r="171" spans="1:17" x14ac:dyDescent="0.65">
      <c r="A171" s="219" t="s">
        <v>721</v>
      </c>
      <c r="B171" s="244"/>
      <c r="C171" s="242">
        <v>15.15</v>
      </c>
      <c r="D171" s="202" t="s">
        <v>722</v>
      </c>
      <c r="E171" s="141"/>
      <c r="F171" s="186"/>
      <c r="G171" s="125"/>
      <c r="H171" s="188">
        <v>2.2999999999999998</v>
      </c>
      <c r="I171" s="184"/>
      <c r="J171" s="393" t="s">
        <v>723</v>
      </c>
      <c r="K171" s="394"/>
      <c r="L171" s="181" t="s">
        <v>724</v>
      </c>
      <c r="M171" s="242" t="e">
        <f>#REF!/2</f>
        <v>#REF!</v>
      </c>
      <c r="N171" s="188">
        <f t="shared" si="9"/>
        <v>3</v>
      </c>
      <c r="O171" s="188">
        <v>6</v>
      </c>
      <c r="P171" s="243" t="s">
        <v>725</v>
      </c>
      <c r="Q171" s="242">
        <f t="shared" si="10"/>
        <v>0</v>
      </c>
    </row>
    <row r="172" spans="1:17" x14ac:dyDescent="0.65">
      <c r="A172" s="219" t="s">
        <v>726</v>
      </c>
      <c r="B172" s="244"/>
      <c r="C172" s="242">
        <v>4.5</v>
      </c>
      <c r="D172" s="202" t="s">
        <v>727</v>
      </c>
      <c r="E172" s="141"/>
      <c r="F172" s="186"/>
      <c r="G172" s="125"/>
      <c r="H172" s="188">
        <v>7.5</v>
      </c>
      <c r="I172" s="184"/>
      <c r="J172" s="393" t="s">
        <v>728</v>
      </c>
      <c r="K172" s="394"/>
      <c r="L172" s="181" t="s">
        <v>729</v>
      </c>
      <c r="M172" s="242" t="e">
        <f>#REF!/2</f>
        <v>#REF!</v>
      </c>
      <c r="N172" s="188">
        <f t="shared" si="9"/>
        <v>2.25</v>
      </c>
      <c r="O172" s="188">
        <v>4.5</v>
      </c>
      <c r="P172" s="243" t="s">
        <v>730</v>
      </c>
      <c r="Q172" s="242">
        <f t="shared" si="10"/>
        <v>0</v>
      </c>
    </row>
    <row r="173" spans="1:17" x14ac:dyDescent="0.65">
      <c r="A173" s="219" t="s">
        <v>731</v>
      </c>
      <c r="B173" s="244"/>
      <c r="C173" s="242">
        <v>2.95</v>
      </c>
      <c r="D173" s="202" t="s">
        <v>732</v>
      </c>
      <c r="E173" s="141"/>
      <c r="F173" s="186"/>
      <c r="G173" s="125"/>
      <c r="H173" s="188">
        <v>7.5</v>
      </c>
      <c r="I173" s="184"/>
      <c r="J173" s="393" t="s">
        <v>733</v>
      </c>
      <c r="K173" s="394"/>
      <c r="L173" s="181" t="s">
        <v>734</v>
      </c>
      <c r="M173" s="242" t="e">
        <f>#REF!/2</f>
        <v>#REF!</v>
      </c>
      <c r="N173" s="188">
        <f t="shared" si="9"/>
        <v>0.97499999999999998</v>
      </c>
      <c r="O173" s="188">
        <v>1.95</v>
      </c>
      <c r="P173" s="243" t="s">
        <v>735</v>
      </c>
      <c r="Q173" s="242">
        <f t="shared" si="10"/>
        <v>0</v>
      </c>
    </row>
    <row r="174" spans="1:17" x14ac:dyDescent="0.65">
      <c r="A174" s="219" t="s">
        <v>736</v>
      </c>
      <c r="B174" s="244"/>
      <c r="C174" s="242">
        <v>4.5</v>
      </c>
      <c r="D174" s="202" t="s">
        <v>737</v>
      </c>
      <c r="E174" s="141"/>
      <c r="F174" s="186"/>
      <c r="G174" s="125"/>
      <c r="H174" s="188">
        <v>9</v>
      </c>
      <c r="I174" s="184"/>
      <c r="J174" s="393" t="s">
        <v>738</v>
      </c>
      <c r="K174" s="394"/>
      <c r="L174" s="181" t="s">
        <v>739</v>
      </c>
      <c r="M174" s="242" t="e">
        <f>#REF!/2</f>
        <v>#REF!</v>
      </c>
      <c r="N174" s="188">
        <f t="shared" si="9"/>
        <v>0.2</v>
      </c>
      <c r="O174" s="188">
        <v>0.4</v>
      </c>
      <c r="P174" s="243" t="s">
        <v>740</v>
      </c>
      <c r="Q174" s="242">
        <f t="shared" si="10"/>
        <v>0</v>
      </c>
    </row>
    <row r="175" spans="1:17" x14ac:dyDescent="0.65">
      <c r="A175" s="219" t="s">
        <v>741</v>
      </c>
      <c r="B175" s="244"/>
      <c r="C175" s="242">
        <v>0.75</v>
      </c>
      <c r="D175" s="202" t="s">
        <v>742</v>
      </c>
      <c r="E175" s="141"/>
      <c r="F175" s="186"/>
      <c r="G175" s="125"/>
      <c r="H175" s="188">
        <v>9</v>
      </c>
      <c r="I175" s="184"/>
      <c r="J175" s="393" t="s">
        <v>743</v>
      </c>
      <c r="K175" s="394"/>
      <c r="L175" s="181" t="s">
        <v>744</v>
      </c>
      <c r="M175" s="242" t="e">
        <f>#REF!/2</f>
        <v>#REF!</v>
      </c>
      <c r="N175" s="188">
        <f t="shared" si="9"/>
        <v>0.2</v>
      </c>
      <c r="O175" s="188">
        <v>0.4</v>
      </c>
      <c r="P175" s="243" t="s">
        <v>745</v>
      </c>
      <c r="Q175" s="242">
        <f t="shared" si="10"/>
        <v>0</v>
      </c>
    </row>
    <row r="176" spans="1:17" x14ac:dyDescent="0.65">
      <c r="A176" s="219" t="s">
        <v>746</v>
      </c>
      <c r="B176" s="244"/>
      <c r="C176" s="242">
        <v>15.15</v>
      </c>
      <c r="D176" s="202" t="s">
        <v>747</v>
      </c>
      <c r="E176" s="141"/>
      <c r="F176" s="186"/>
      <c r="G176" s="125"/>
      <c r="H176" s="188">
        <v>9</v>
      </c>
      <c r="I176" s="184"/>
      <c r="J176" s="393" t="s">
        <v>748</v>
      </c>
      <c r="K176" s="394"/>
      <c r="L176" s="181" t="s">
        <v>749</v>
      </c>
      <c r="M176" s="242" t="e">
        <f>#REF!/2</f>
        <v>#REF!</v>
      </c>
      <c r="N176" s="188">
        <f t="shared" si="9"/>
        <v>7.5750000000000002</v>
      </c>
      <c r="O176" s="188">
        <v>15.15</v>
      </c>
      <c r="P176" s="243" t="s">
        <v>750</v>
      </c>
      <c r="Q176" s="242">
        <f t="shared" si="10"/>
        <v>0</v>
      </c>
    </row>
    <row r="177" spans="1:17" x14ac:dyDescent="0.65">
      <c r="A177" s="219" t="s">
        <v>751</v>
      </c>
      <c r="B177" s="244"/>
      <c r="C177" s="242">
        <v>6</v>
      </c>
      <c r="D177" s="202" t="s">
        <v>752</v>
      </c>
      <c r="E177" s="141"/>
      <c r="F177" s="186"/>
      <c r="G177" s="125"/>
      <c r="H177" s="188">
        <v>7.55</v>
      </c>
      <c r="I177" s="184"/>
      <c r="J177" s="393" t="s">
        <v>753</v>
      </c>
      <c r="K177" s="394"/>
      <c r="L177" s="181" t="s">
        <v>754</v>
      </c>
      <c r="M177" s="242" t="e">
        <f>#REF!/2</f>
        <v>#REF!</v>
      </c>
      <c r="N177" s="188">
        <f t="shared" si="9"/>
        <v>6.3</v>
      </c>
      <c r="O177" s="188">
        <v>12.6</v>
      </c>
      <c r="P177" s="243" t="s">
        <v>755</v>
      </c>
      <c r="Q177" s="242">
        <f t="shared" si="10"/>
        <v>0</v>
      </c>
    </row>
    <row r="178" spans="1:17" x14ac:dyDescent="0.65">
      <c r="A178" s="219" t="s">
        <v>756</v>
      </c>
      <c r="B178" s="244"/>
      <c r="C178" s="242">
        <v>0.75</v>
      </c>
      <c r="D178" s="202" t="s">
        <v>757</v>
      </c>
      <c r="E178" s="141"/>
      <c r="F178" s="186"/>
      <c r="G178" s="125"/>
      <c r="H178" s="188">
        <v>7.5</v>
      </c>
      <c r="I178" s="184"/>
      <c r="J178" s="393" t="s">
        <v>758</v>
      </c>
      <c r="K178" s="394"/>
      <c r="L178" s="181" t="s">
        <v>759</v>
      </c>
      <c r="M178" s="242" t="e">
        <f>#REF!/2</f>
        <v>#REF!</v>
      </c>
      <c r="N178" s="188">
        <f t="shared" si="9"/>
        <v>7.5750000000000002</v>
      </c>
      <c r="O178" s="188">
        <v>15.15</v>
      </c>
      <c r="P178" s="243" t="s">
        <v>760</v>
      </c>
      <c r="Q178" s="242">
        <f t="shared" si="10"/>
        <v>0</v>
      </c>
    </row>
    <row r="179" spans="1:17" x14ac:dyDescent="0.65">
      <c r="A179" s="219" t="s">
        <v>761</v>
      </c>
      <c r="B179" s="244"/>
      <c r="C179" s="242">
        <v>0.75</v>
      </c>
      <c r="D179" s="202" t="s">
        <v>762</v>
      </c>
      <c r="E179" s="141"/>
      <c r="F179" s="186"/>
      <c r="G179" s="125"/>
      <c r="H179" s="188">
        <v>7.5</v>
      </c>
      <c r="I179" s="184"/>
      <c r="J179" s="393" t="s">
        <v>763</v>
      </c>
      <c r="K179" s="394"/>
      <c r="L179" s="181" t="s">
        <v>764</v>
      </c>
      <c r="M179" s="242" t="e">
        <f>#REF!/2</f>
        <v>#REF!</v>
      </c>
      <c r="N179" s="188">
        <f t="shared" si="9"/>
        <v>7.5750000000000002</v>
      </c>
      <c r="O179" s="188">
        <v>15.15</v>
      </c>
      <c r="P179" s="243" t="s">
        <v>765</v>
      </c>
      <c r="Q179" s="242">
        <f t="shared" si="10"/>
        <v>0</v>
      </c>
    </row>
    <row r="180" spans="1:17" x14ac:dyDescent="0.65">
      <c r="A180" s="219" t="s">
        <v>766</v>
      </c>
      <c r="B180" s="244"/>
      <c r="C180" s="242">
        <v>1.45</v>
      </c>
      <c r="D180" s="202" t="s">
        <v>767</v>
      </c>
      <c r="E180" s="141"/>
      <c r="F180" s="186"/>
      <c r="G180" s="125"/>
      <c r="H180" s="188">
        <v>9</v>
      </c>
      <c r="I180" s="184"/>
      <c r="J180" s="393" t="s">
        <v>768</v>
      </c>
      <c r="K180" s="394"/>
      <c r="L180" s="181" t="s">
        <v>769</v>
      </c>
      <c r="M180" s="242" t="e">
        <f>#REF!/2</f>
        <v>#REF!</v>
      </c>
      <c r="N180" s="188">
        <f t="shared" si="9"/>
        <v>7.5750000000000002</v>
      </c>
      <c r="O180" s="188">
        <v>15.15</v>
      </c>
      <c r="P180" s="243" t="s">
        <v>770</v>
      </c>
      <c r="Q180" s="242">
        <f t="shared" si="10"/>
        <v>0</v>
      </c>
    </row>
    <row r="181" spans="1:17" x14ac:dyDescent="0.65">
      <c r="A181" s="219" t="s">
        <v>771</v>
      </c>
      <c r="B181" s="244"/>
      <c r="C181" s="242">
        <v>1.95</v>
      </c>
      <c r="D181" s="202" t="s">
        <v>772</v>
      </c>
      <c r="E181" s="141"/>
      <c r="F181" s="186"/>
      <c r="G181" s="125"/>
      <c r="H181" s="188">
        <v>30.3</v>
      </c>
      <c r="I181" s="184"/>
      <c r="J181" s="393" t="s">
        <v>773</v>
      </c>
      <c r="K181" s="394"/>
      <c r="L181" s="181" t="s">
        <v>774</v>
      </c>
      <c r="M181" s="242" t="e">
        <f>#REF!/2</f>
        <v>#REF!</v>
      </c>
      <c r="N181" s="188">
        <f t="shared" si="9"/>
        <v>7.5750000000000002</v>
      </c>
      <c r="O181" s="188">
        <v>15.15</v>
      </c>
      <c r="P181" s="243" t="s">
        <v>775</v>
      </c>
      <c r="Q181" s="242">
        <f t="shared" si="10"/>
        <v>0</v>
      </c>
    </row>
    <row r="182" spans="1:17" x14ac:dyDescent="0.65">
      <c r="A182" s="219" t="s">
        <v>776</v>
      </c>
      <c r="B182" s="244"/>
      <c r="C182" s="242">
        <v>2.5499999999999998</v>
      </c>
      <c r="D182" s="202" t="s">
        <v>777</v>
      </c>
      <c r="E182" s="141"/>
      <c r="F182" s="186"/>
      <c r="G182" s="125"/>
      <c r="H182" s="188">
        <v>2.95</v>
      </c>
      <c r="I182" s="184"/>
      <c r="J182" s="393" t="s">
        <v>778</v>
      </c>
      <c r="K182" s="394"/>
      <c r="L182" s="181" t="s">
        <v>779</v>
      </c>
      <c r="M182" s="242" t="e">
        <f>#REF!/2</f>
        <v>#REF!</v>
      </c>
      <c r="N182" s="188">
        <f t="shared" si="9"/>
        <v>7.5750000000000002</v>
      </c>
      <c r="O182" s="188">
        <v>15.15</v>
      </c>
      <c r="P182" s="243" t="s">
        <v>780</v>
      </c>
      <c r="Q182" s="242">
        <f t="shared" si="10"/>
        <v>0</v>
      </c>
    </row>
    <row r="183" spans="1:17" x14ac:dyDescent="0.65">
      <c r="A183" s="219" t="s">
        <v>781</v>
      </c>
      <c r="B183" s="244"/>
      <c r="C183" s="242">
        <v>4.5</v>
      </c>
      <c r="D183" s="202" t="s">
        <v>782</v>
      </c>
      <c r="E183" s="141"/>
      <c r="F183" s="186"/>
      <c r="G183" s="125"/>
      <c r="H183" s="188">
        <v>2.95</v>
      </c>
      <c r="I183" s="184"/>
      <c r="J183" s="393" t="s">
        <v>783</v>
      </c>
      <c r="K183" s="394"/>
      <c r="L183" s="181" t="s">
        <v>784</v>
      </c>
      <c r="M183" s="242" t="e">
        <f>#REF!/2</f>
        <v>#REF!</v>
      </c>
      <c r="N183" s="188">
        <f t="shared" si="9"/>
        <v>11.375</v>
      </c>
      <c r="O183" s="188">
        <v>22.75</v>
      </c>
      <c r="P183" s="243" t="s">
        <v>785</v>
      </c>
      <c r="Q183" s="242">
        <f t="shared" si="10"/>
        <v>0</v>
      </c>
    </row>
    <row r="184" spans="1:17" x14ac:dyDescent="0.65">
      <c r="A184" s="219" t="s">
        <v>786</v>
      </c>
      <c r="B184" s="244"/>
      <c r="C184" s="242">
        <v>7.5</v>
      </c>
      <c r="D184" s="202" t="s">
        <v>787</v>
      </c>
      <c r="E184" s="141"/>
      <c r="F184" s="186"/>
      <c r="G184" s="125"/>
      <c r="H184" s="188">
        <v>0.75</v>
      </c>
      <c r="I184" s="184"/>
      <c r="J184" s="393" t="s">
        <v>788</v>
      </c>
      <c r="K184" s="394"/>
      <c r="L184" s="181" t="s">
        <v>789</v>
      </c>
      <c r="M184" s="242" t="e">
        <f>#REF!/2</f>
        <v>#REF!</v>
      </c>
      <c r="N184" s="188">
        <f t="shared" si="9"/>
        <v>7.5750000000000002</v>
      </c>
      <c r="O184" s="188">
        <v>15.15</v>
      </c>
      <c r="P184" s="243" t="s">
        <v>790</v>
      </c>
      <c r="Q184" s="242">
        <f t="shared" si="10"/>
        <v>0</v>
      </c>
    </row>
    <row r="185" spans="1:17" x14ac:dyDescent="0.65">
      <c r="A185" s="219" t="s">
        <v>791</v>
      </c>
      <c r="B185" s="244"/>
      <c r="C185" s="242">
        <v>10.55</v>
      </c>
      <c r="D185" s="202" t="s">
        <v>792</v>
      </c>
      <c r="E185" s="141"/>
      <c r="F185" s="186"/>
      <c r="G185" s="125"/>
      <c r="H185" s="188">
        <v>0.95</v>
      </c>
      <c r="I185" s="184"/>
      <c r="J185" s="393" t="s">
        <v>793</v>
      </c>
      <c r="K185" s="394"/>
      <c r="L185" s="181" t="s">
        <v>794</v>
      </c>
      <c r="M185" s="242" t="e">
        <f>#REF!/2</f>
        <v>#REF!</v>
      </c>
      <c r="N185" s="188">
        <f t="shared" si="9"/>
        <v>7.5750000000000002</v>
      </c>
      <c r="O185" s="188">
        <v>15.15</v>
      </c>
      <c r="P185" s="243" t="s">
        <v>795</v>
      </c>
      <c r="Q185" s="242">
        <f t="shared" si="10"/>
        <v>0</v>
      </c>
    </row>
    <row r="186" spans="1:17" x14ac:dyDescent="0.65">
      <c r="A186" s="219" t="s">
        <v>796</v>
      </c>
      <c r="B186" s="244"/>
      <c r="C186" s="242">
        <v>3.8</v>
      </c>
      <c r="D186" s="202" t="s">
        <v>797</v>
      </c>
      <c r="E186" s="141"/>
      <c r="F186" s="186"/>
      <c r="G186" s="125"/>
      <c r="H186" s="188">
        <v>1.65</v>
      </c>
      <c r="I186" s="184"/>
      <c r="J186" s="393" t="s">
        <v>798</v>
      </c>
      <c r="K186" s="394"/>
      <c r="L186" s="181" t="s">
        <v>799</v>
      </c>
      <c r="M186" s="242" t="e">
        <f>#REF!/2</f>
        <v>#REF!</v>
      </c>
      <c r="N186" s="188">
        <f t="shared" si="9"/>
        <v>7.5750000000000002</v>
      </c>
      <c r="O186" s="188">
        <v>15.15</v>
      </c>
      <c r="P186" s="243" t="s">
        <v>800</v>
      </c>
      <c r="Q186" s="242">
        <f t="shared" si="10"/>
        <v>0</v>
      </c>
    </row>
    <row r="187" spans="1:17" x14ac:dyDescent="0.65">
      <c r="A187" s="219" t="s">
        <v>801</v>
      </c>
      <c r="B187" s="244"/>
      <c r="C187" s="242">
        <v>3.8</v>
      </c>
      <c r="D187" s="202" t="s">
        <v>802</v>
      </c>
      <c r="E187" s="141"/>
      <c r="F187" s="186"/>
      <c r="G187" s="125"/>
      <c r="H187" s="188">
        <v>2.95</v>
      </c>
      <c r="I187" s="184"/>
      <c r="J187" s="393" t="s">
        <v>803</v>
      </c>
      <c r="K187" s="394"/>
      <c r="L187" s="181" t="s">
        <v>804</v>
      </c>
      <c r="M187" s="242" t="e">
        <f>#REF!/2</f>
        <v>#REF!</v>
      </c>
      <c r="N187" s="188">
        <f t="shared" si="9"/>
        <v>7.5750000000000002</v>
      </c>
      <c r="O187" s="188">
        <v>15.15</v>
      </c>
      <c r="P187" s="243" t="s">
        <v>805</v>
      </c>
      <c r="Q187" s="242">
        <f t="shared" si="10"/>
        <v>0</v>
      </c>
    </row>
    <row r="188" spans="1:17" x14ac:dyDescent="0.65">
      <c r="A188" s="219" t="s">
        <v>806</v>
      </c>
      <c r="B188" s="244"/>
      <c r="C188" s="242">
        <v>3.8</v>
      </c>
      <c r="D188" s="202" t="s">
        <v>807</v>
      </c>
      <c r="E188" s="141"/>
      <c r="F188" s="186"/>
      <c r="G188" s="125"/>
      <c r="H188" s="188">
        <v>0.95</v>
      </c>
      <c r="I188" s="184"/>
      <c r="J188" s="393" t="s">
        <v>808</v>
      </c>
      <c r="K188" s="394"/>
      <c r="L188" s="181" t="s">
        <v>809</v>
      </c>
      <c r="M188" s="242" t="e">
        <f>#REF!/2</f>
        <v>#REF!</v>
      </c>
      <c r="N188" s="188">
        <f t="shared" si="9"/>
        <v>7.5750000000000002</v>
      </c>
      <c r="O188" s="188">
        <v>15.15</v>
      </c>
      <c r="P188" s="243" t="s">
        <v>810</v>
      </c>
      <c r="Q188" s="242">
        <f t="shared" si="10"/>
        <v>0</v>
      </c>
    </row>
    <row r="189" spans="1:17" x14ac:dyDescent="0.65">
      <c r="A189" s="219" t="s">
        <v>811</v>
      </c>
      <c r="B189" s="244"/>
      <c r="C189" s="242">
        <v>7.5</v>
      </c>
      <c r="D189" s="202" t="s">
        <v>812</v>
      </c>
      <c r="E189" s="141"/>
      <c r="F189" s="186"/>
      <c r="G189" s="125"/>
      <c r="H189" s="188">
        <v>1.65</v>
      </c>
      <c r="I189" s="184"/>
      <c r="J189" s="393" t="s">
        <v>813</v>
      </c>
      <c r="K189" s="394"/>
      <c r="L189" s="181" t="s">
        <v>814</v>
      </c>
      <c r="M189" s="242" t="e">
        <f>#REF!/2</f>
        <v>#REF!</v>
      </c>
      <c r="N189" s="188">
        <f t="shared" si="9"/>
        <v>18.95</v>
      </c>
      <c r="O189" s="188">
        <v>37.9</v>
      </c>
      <c r="P189" s="243" t="s">
        <v>815</v>
      </c>
      <c r="Q189" s="242">
        <f t="shared" si="10"/>
        <v>0</v>
      </c>
    </row>
    <row r="190" spans="1:17" x14ac:dyDescent="0.65">
      <c r="A190" s="219" t="s">
        <v>816</v>
      </c>
      <c r="B190" s="244"/>
      <c r="C190" s="242">
        <v>1.95</v>
      </c>
      <c r="D190" s="202" t="s">
        <v>817</v>
      </c>
      <c r="E190" s="141"/>
      <c r="F190" s="186"/>
      <c r="G190" s="125"/>
      <c r="H190" s="188">
        <v>7.5</v>
      </c>
      <c r="I190" s="184"/>
      <c r="J190" s="393" t="s">
        <v>818</v>
      </c>
      <c r="K190" s="394"/>
      <c r="L190" s="181" t="s">
        <v>819</v>
      </c>
      <c r="M190" s="242" t="e">
        <f>#REF!/2</f>
        <v>#REF!</v>
      </c>
      <c r="N190" s="188">
        <f t="shared" si="9"/>
        <v>7.5750000000000002</v>
      </c>
      <c r="O190" s="188">
        <v>15.15</v>
      </c>
      <c r="P190" s="243" t="s">
        <v>820</v>
      </c>
      <c r="Q190" s="242">
        <f t="shared" si="10"/>
        <v>0</v>
      </c>
    </row>
    <row r="191" spans="1:17" x14ac:dyDescent="0.65">
      <c r="A191" s="219" t="s">
        <v>821</v>
      </c>
      <c r="B191" s="244"/>
      <c r="C191" s="242">
        <v>1.95</v>
      </c>
      <c r="D191" s="202" t="s">
        <v>822</v>
      </c>
      <c r="E191" s="141"/>
      <c r="F191" s="186"/>
      <c r="G191" s="125"/>
      <c r="H191" s="188">
        <v>7.5</v>
      </c>
      <c r="I191" s="184"/>
      <c r="J191" s="393" t="s">
        <v>823</v>
      </c>
      <c r="K191" s="394"/>
      <c r="L191" s="181" t="s">
        <v>824</v>
      </c>
      <c r="M191" s="242" t="e">
        <f>#REF!/2</f>
        <v>#REF!</v>
      </c>
      <c r="N191" s="188">
        <f t="shared" si="9"/>
        <v>7.5750000000000002</v>
      </c>
      <c r="O191" s="188">
        <v>15.15</v>
      </c>
      <c r="P191" s="243" t="s">
        <v>825</v>
      </c>
      <c r="Q191" s="242">
        <f t="shared" si="10"/>
        <v>0</v>
      </c>
    </row>
    <row r="192" spans="1:17" x14ac:dyDescent="0.65">
      <c r="A192" s="219" t="s">
        <v>826</v>
      </c>
      <c r="B192" s="244"/>
      <c r="C192" s="242">
        <v>1.95</v>
      </c>
      <c r="D192" s="202" t="s">
        <v>827</v>
      </c>
      <c r="E192" s="141"/>
      <c r="F192" s="186"/>
      <c r="G192" s="125"/>
      <c r="H192" s="188">
        <v>1.45</v>
      </c>
      <c r="I192" s="184"/>
      <c r="J192" s="393" t="s">
        <v>828</v>
      </c>
      <c r="K192" s="394"/>
      <c r="L192" s="181" t="s">
        <v>829</v>
      </c>
      <c r="M192" s="242" t="e">
        <f>#REF!/2</f>
        <v>#REF!</v>
      </c>
      <c r="N192" s="188">
        <f t="shared" si="9"/>
        <v>7.5750000000000002</v>
      </c>
      <c r="O192" s="188">
        <v>15.15</v>
      </c>
      <c r="P192" s="243" t="s">
        <v>830</v>
      </c>
      <c r="Q192" s="242">
        <f t="shared" si="10"/>
        <v>0</v>
      </c>
    </row>
    <row r="193" spans="1:17" x14ac:dyDescent="0.65">
      <c r="A193" s="219" t="s">
        <v>831</v>
      </c>
      <c r="B193" s="244"/>
      <c r="C193" s="242">
        <v>1.95</v>
      </c>
      <c r="D193" s="202" t="s">
        <v>832</v>
      </c>
      <c r="E193" s="141"/>
      <c r="F193" s="186"/>
      <c r="G193" s="125"/>
      <c r="H193" s="188">
        <v>1.45</v>
      </c>
      <c r="I193" s="184"/>
      <c r="J193" s="393" t="s">
        <v>833</v>
      </c>
      <c r="K193" s="394"/>
      <c r="L193" s="181" t="s">
        <v>834</v>
      </c>
      <c r="M193" s="242" t="e">
        <f>#REF!/2</f>
        <v>#REF!</v>
      </c>
      <c r="N193" s="188">
        <f t="shared" si="9"/>
        <v>7.5750000000000002</v>
      </c>
      <c r="O193" s="188">
        <v>15.15</v>
      </c>
      <c r="P193" s="243" t="s">
        <v>835</v>
      </c>
      <c r="Q193" s="242">
        <f t="shared" si="10"/>
        <v>0</v>
      </c>
    </row>
    <row r="194" spans="1:17" x14ac:dyDescent="0.65">
      <c r="A194" s="219" t="s">
        <v>836</v>
      </c>
      <c r="B194" s="244"/>
      <c r="C194" s="242">
        <v>1.95</v>
      </c>
      <c r="D194" s="202" t="s">
        <v>837</v>
      </c>
      <c r="E194" s="141"/>
      <c r="F194" s="186"/>
      <c r="G194" s="125"/>
      <c r="H194" s="188">
        <v>1.45</v>
      </c>
      <c r="I194" s="184"/>
      <c r="J194" s="393" t="s">
        <v>838</v>
      </c>
      <c r="K194" s="394"/>
      <c r="L194" s="181" t="s">
        <v>839</v>
      </c>
      <c r="M194" s="242" t="e">
        <f>#REF!/2</f>
        <v>#REF!</v>
      </c>
      <c r="N194" s="188">
        <f t="shared" si="9"/>
        <v>7.5750000000000002</v>
      </c>
      <c r="O194" s="188">
        <v>15.15</v>
      </c>
      <c r="P194" s="243" t="s">
        <v>840</v>
      </c>
      <c r="Q194" s="242">
        <f t="shared" si="10"/>
        <v>0</v>
      </c>
    </row>
    <row r="195" spans="1:17" x14ac:dyDescent="0.65">
      <c r="A195" s="219" t="s">
        <v>841</v>
      </c>
      <c r="B195" s="244"/>
      <c r="C195" s="242">
        <v>45.5</v>
      </c>
      <c r="D195" s="202" t="s">
        <v>842</v>
      </c>
      <c r="E195" s="141"/>
      <c r="F195" s="186"/>
      <c r="G195" s="125"/>
      <c r="H195" s="188">
        <v>13.6</v>
      </c>
      <c r="I195" s="184"/>
      <c r="J195" s="393" t="s">
        <v>843</v>
      </c>
      <c r="K195" s="394"/>
      <c r="L195" s="181" t="s">
        <v>844</v>
      </c>
      <c r="M195" s="242" t="e">
        <f>#REF!/2</f>
        <v>#REF!</v>
      </c>
      <c r="N195" s="188">
        <f t="shared" si="9"/>
        <v>11.375</v>
      </c>
      <c r="O195" s="188">
        <v>22.75</v>
      </c>
      <c r="P195" s="243" t="s">
        <v>845</v>
      </c>
      <c r="Q195" s="242">
        <f t="shared" si="10"/>
        <v>0</v>
      </c>
    </row>
    <row r="196" spans="1:17" x14ac:dyDescent="0.65">
      <c r="A196" s="219" t="s">
        <v>846</v>
      </c>
      <c r="B196" s="244"/>
      <c r="C196" s="242">
        <v>3.4</v>
      </c>
      <c r="D196" s="202" t="s">
        <v>847</v>
      </c>
      <c r="E196" s="141"/>
      <c r="F196" s="186"/>
      <c r="G196" s="125"/>
      <c r="H196" s="188">
        <v>2.95</v>
      </c>
      <c r="I196" s="184"/>
      <c r="J196" s="393" t="s">
        <v>848</v>
      </c>
      <c r="K196" s="394"/>
      <c r="L196" s="181" t="s">
        <v>849</v>
      </c>
      <c r="M196" s="242" t="e">
        <f>#REF!/2</f>
        <v>#REF!</v>
      </c>
      <c r="N196" s="188">
        <f t="shared" ref="N196:N200" si="11">O196/2</f>
        <v>0.75</v>
      </c>
      <c r="O196" s="188">
        <v>1.5</v>
      </c>
      <c r="P196" s="243" t="s">
        <v>850</v>
      </c>
      <c r="Q196" s="242">
        <f t="shared" ref="Q196:Q199" si="12">R195/2</f>
        <v>0</v>
      </c>
    </row>
    <row r="197" spans="1:17" x14ac:dyDescent="0.65">
      <c r="A197" s="219" t="s">
        <v>851</v>
      </c>
      <c r="B197" s="244"/>
      <c r="C197" s="242">
        <v>0.4</v>
      </c>
      <c r="D197" s="202"/>
      <c r="E197" s="141"/>
      <c r="F197" s="186"/>
      <c r="G197" s="125"/>
      <c r="H197" s="188">
        <v>2.95</v>
      </c>
      <c r="I197" s="184"/>
      <c r="J197" s="393" t="s">
        <v>852</v>
      </c>
      <c r="K197" s="394"/>
      <c r="L197" s="181" t="s">
        <v>853</v>
      </c>
      <c r="M197" s="242" t="e">
        <f>#REF!/2</f>
        <v>#REF!</v>
      </c>
      <c r="N197" s="188">
        <f t="shared" si="11"/>
        <v>0</v>
      </c>
      <c r="O197" s="188"/>
      <c r="P197" s="243" t="s">
        <v>854</v>
      </c>
      <c r="Q197" s="242">
        <f t="shared" si="12"/>
        <v>0</v>
      </c>
    </row>
    <row r="198" spans="1:17" x14ac:dyDescent="0.65">
      <c r="A198" s="219" t="s">
        <v>855</v>
      </c>
      <c r="B198" s="244"/>
      <c r="C198" s="242">
        <v>4.5</v>
      </c>
      <c r="D198" s="202"/>
      <c r="E198" s="141"/>
      <c r="F198" s="186"/>
      <c r="G198" s="125"/>
      <c r="H198" s="188">
        <v>10.55</v>
      </c>
      <c r="I198" s="184"/>
      <c r="J198" s="393" t="s">
        <v>856</v>
      </c>
      <c r="K198" s="394"/>
      <c r="L198" s="181" t="s">
        <v>857</v>
      </c>
      <c r="M198" s="242" t="e">
        <f>#REF!/2</f>
        <v>#REF!</v>
      </c>
      <c r="N198" s="188">
        <f t="shared" si="11"/>
        <v>0</v>
      </c>
      <c r="O198" s="188"/>
      <c r="P198" s="243" t="s">
        <v>858</v>
      </c>
      <c r="Q198" s="242">
        <f t="shared" si="12"/>
        <v>0</v>
      </c>
    </row>
    <row r="199" spans="1:17" x14ac:dyDescent="0.65">
      <c r="A199" s="219" t="s">
        <v>859</v>
      </c>
      <c r="B199" s="244"/>
      <c r="C199" s="242">
        <v>6</v>
      </c>
      <c r="D199" s="202"/>
      <c r="E199" s="141"/>
      <c r="F199" s="186"/>
      <c r="G199" s="125"/>
      <c r="H199" s="188">
        <v>15.15</v>
      </c>
      <c r="I199" s="184"/>
      <c r="J199" s="393" t="s">
        <v>860</v>
      </c>
      <c r="K199" s="394"/>
      <c r="L199" s="181" t="s">
        <v>861</v>
      </c>
      <c r="M199" s="242" t="e">
        <f>#REF!/2</f>
        <v>#REF!</v>
      </c>
      <c r="N199" s="188">
        <f t="shared" si="11"/>
        <v>0</v>
      </c>
      <c r="O199" s="188"/>
      <c r="P199" s="243" t="s">
        <v>862</v>
      </c>
      <c r="Q199" s="242">
        <f t="shared" si="12"/>
        <v>0</v>
      </c>
    </row>
    <row r="200" spans="1:17" x14ac:dyDescent="0.65">
      <c r="A200" s="219"/>
      <c r="B200" s="244"/>
      <c r="C200" s="242">
        <v>25.75</v>
      </c>
      <c r="D200" s="202"/>
      <c r="E200" s="141"/>
      <c r="F200" s="186"/>
      <c r="G200" s="125"/>
      <c r="H200" s="188"/>
      <c r="I200" s="184"/>
      <c r="J200" s="393" t="s">
        <v>863</v>
      </c>
      <c r="K200" s="394"/>
      <c r="L200" s="181" t="s">
        <v>864</v>
      </c>
      <c r="M200" s="242" t="e">
        <f>#REF!/2</f>
        <v>#REF!</v>
      </c>
      <c r="N200" s="188">
        <f t="shared" si="11"/>
        <v>0</v>
      </c>
      <c r="O200" s="188"/>
      <c r="P200" s="243"/>
      <c r="Q200" s="242"/>
    </row>
  </sheetData>
  <mergeCells count="83">
    <mergeCell ref="J177:K177"/>
    <mergeCell ref="J178:K178"/>
    <mergeCell ref="J179:K179"/>
    <mergeCell ref="J200:K200"/>
    <mergeCell ref="J180:K180"/>
    <mergeCell ref="J181:K181"/>
    <mergeCell ref="J182:K182"/>
    <mergeCell ref="J183:K183"/>
    <mergeCell ref="J184:K184"/>
    <mergeCell ref="J185:K185"/>
    <mergeCell ref="J191:K191"/>
    <mergeCell ref="J192:K192"/>
    <mergeCell ref="J186:K186"/>
    <mergeCell ref="J187:K187"/>
    <mergeCell ref="J188:K188"/>
    <mergeCell ref="J189:K189"/>
    <mergeCell ref="J172:K172"/>
    <mergeCell ref="J173:K173"/>
    <mergeCell ref="J174:K174"/>
    <mergeCell ref="J175:K175"/>
    <mergeCell ref="J176:K176"/>
    <mergeCell ref="J167:K167"/>
    <mergeCell ref="J168:K168"/>
    <mergeCell ref="J169:K169"/>
    <mergeCell ref="J170:K170"/>
    <mergeCell ref="J171:K171"/>
    <mergeCell ref="J162:K162"/>
    <mergeCell ref="J163:K163"/>
    <mergeCell ref="J164:K164"/>
    <mergeCell ref="J165:K165"/>
    <mergeCell ref="J166:K166"/>
    <mergeCell ref="J157:K157"/>
    <mergeCell ref="J158:K158"/>
    <mergeCell ref="J159:K159"/>
    <mergeCell ref="J160:K160"/>
    <mergeCell ref="J161:K161"/>
    <mergeCell ref="J152:K152"/>
    <mergeCell ref="J153:K153"/>
    <mergeCell ref="J154:K154"/>
    <mergeCell ref="J155:K155"/>
    <mergeCell ref="J156:K156"/>
    <mergeCell ref="J147:K147"/>
    <mergeCell ref="J148:K148"/>
    <mergeCell ref="J149:K149"/>
    <mergeCell ref="J150:K150"/>
    <mergeCell ref="J151:K151"/>
    <mergeCell ref="A110:O110"/>
    <mergeCell ref="A121:O121"/>
    <mergeCell ref="A46:O46"/>
    <mergeCell ref="A128:H130"/>
    <mergeCell ref="J146:K146"/>
    <mergeCell ref="J143:K143"/>
    <mergeCell ref="J144:K144"/>
    <mergeCell ref="J145:K145"/>
    <mergeCell ref="J138:K138"/>
    <mergeCell ref="J139:K139"/>
    <mergeCell ref="J140:K140"/>
    <mergeCell ref="J141:K141"/>
    <mergeCell ref="J142:K142"/>
    <mergeCell ref="A2:Q2"/>
    <mergeCell ref="J134:K134"/>
    <mergeCell ref="J135:K135"/>
    <mergeCell ref="J136:K136"/>
    <mergeCell ref="J137:K137"/>
    <mergeCell ref="J131:K131"/>
    <mergeCell ref="J132:K132"/>
    <mergeCell ref="J133:K133"/>
    <mergeCell ref="A16:O16"/>
    <mergeCell ref="A23:O23"/>
    <mergeCell ref="J128:L130"/>
    <mergeCell ref="M128:M130"/>
    <mergeCell ref="N128:O130"/>
    <mergeCell ref="A92:O92"/>
    <mergeCell ref="A102:O102"/>
    <mergeCell ref="A82:O82"/>
    <mergeCell ref="J190:K190"/>
    <mergeCell ref="J199:K199"/>
    <mergeCell ref="J193:K193"/>
    <mergeCell ref="J194:K194"/>
    <mergeCell ref="J195:K195"/>
    <mergeCell ref="J196:K196"/>
    <mergeCell ref="J197:K197"/>
    <mergeCell ref="J198:K198"/>
  </mergeCells>
  <conditionalFormatting sqref="A1:XFD1">
    <cfRule type="expression" dxfId="0" priority="2">
      <formula>#N/A</formula>
    </cfRule>
  </conditionalFormatting>
  <dataValidations count="1">
    <dataValidation type="list" allowBlank="1" showInputMessage="1" showErrorMessage="1" sqref="P1" xr:uid="{BE5EFB4A-1640-4977-812D-6995E4F25C3C}">
      <formula1>"INV,ASSEM,KIT"</formula1>
    </dataValidation>
  </dataValidations>
  <printOptions headings="1" gridLines="1"/>
  <pageMargins left="1" right="1" top="1" bottom="1" header="0.5" footer="0.5"/>
  <pageSetup scale="42" orientation="landscape" r:id="rId1"/>
  <rowBreaks count="2" manualBreakCount="2">
    <brk id="109" max="16" man="1"/>
    <brk id="127"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C068-F4C2-41E1-8BB9-32EC89CD6901}">
  <sheetPr>
    <tabColor theme="9" tint="0.39997558519241921"/>
    <pageSetUpPr fitToPage="1"/>
  </sheetPr>
  <dimension ref="A1:H170"/>
  <sheetViews>
    <sheetView showGridLines="0" tabSelected="1" view="pageBreakPreview" zoomScale="115" zoomScaleNormal="44" zoomScaleSheetLayoutView="115" zoomScalePageLayoutView="44" workbookViewId="0">
      <selection activeCell="A4" sqref="A4"/>
    </sheetView>
  </sheetViews>
  <sheetFormatPr defaultRowHeight="14.4" x14ac:dyDescent="0.3"/>
  <cols>
    <col min="1" max="1" width="20.5546875" style="321" bestFit="1" customWidth="1"/>
    <col min="2" max="2" width="18.5546875" customWidth="1"/>
    <col min="3" max="3" width="8.21875" customWidth="1"/>
    <col min="4" max="4" width="71.44140625" customWidth="1"/>
    <col min="5" max="5" width="9.109375" customWidth="1"/>
    <col min="6" max="6" width="19.33203125" customWidth="1"/>
    <col min="8" max="8" width="6.44140625" style="326" customWidth="1"/>
  </cols>
  <sheetData>
    <row r="1" spans="1:6" ht="33.6" x14ac:dyDescent="0.3">
      <c r="A1" s="443" t="s">
        <v>1080</v>
      </c>
      <c r="B1" s="444"/>
      <c r="C1" s="444"/>
      <c r="D1" s="444"/>
      <c r="E1" s="444"/>
      <c r="F1" s="445"/>
    </row>
    <row r="2" spans="1:6" x14ac:dyDescent="0.3">
      <c r="A2" s="446" t="s">
        <v>1079</v>
      </c>
      <c r="B2" s="447"/>
      <c r="C2" s="447"/>
      <c r="D2" s="447"/>
      <c r="E2" s="447"/>
      <c r="F2" s="448"/>
    </row>
    <row r="3" spans="1:6" x14ac:dyDescent="0.3">
      <c r="A3" s="440" t="s">
        <v>1</v>
      </c>
      <c r="B3" s="441"/>
      <c r="C3" s="441"/>
      <c r="D3" s="441"/>
      <c r="E3" s="441"/>
      <c r="F3" s="442"/>
    </row>
    <row r="4" spans="1:6" ht="36" x14ac:dyDescent="0.3">
      <c r="A4" s="327" t="s">
        <v>2</v>
      </c>
      <c r="B4" s="318" t="s">
        <v>3</v>
      </c>
      <c r="C4" s="319" t="s">
        <v>4</v>
      </c>
      <c r="D4" s="319" t="s">
        <v>5</v>
      </c>
      <c r="E4" s="319" t="s">
        <v>6</v>
      </c>
      <c r="F4" s="328" t="s">
        <v>1083</v>
      </c>
    </row>
    <row r="5" spans="1:6" ht="17.399999999999999" x14ac:dyDescent="0.3">
      <c r="A5" s="449" t="s">
        <v>8</v>
      </c>
      <c r="B5" s="450"/>
      <c r="C5" s="450"/>
      <c r="D5" s="450"/>
      <c r="E5" s="450"/>
      <c r="F5" s="451"/>
    </row>
    <row r="6" spans="1:6" ht="18" x14ac:dyDescent="0.3">
      <c r="A6" s="452" t="s">
        <v>9</v>
      </c>
      <c r="B6" s="372"/>
      <c r="C6" s="372"/>
      <c r="D6" s="372"/>
      <c r="E6" s="372"/>
      <c r="F6" s="453"/>
    </row>
    <row r="7" spans="1:6" ht="15.6" x14ac:dyDescent="0.3">
      <c r="A7" s="329" t="s">
        <v>10</v>
      </c>
      <c r="B7" s="10">
        <v>756619003283</v>
      </c>
      <c r="C7" s="11">
        <v>10</v>
      </c>
      <c r="D7" s="269" t="s">
        <v>944</v>
      </c>
      <c r="E7" s="12" t="s">
        <v>12</v>
      </c>
      <c r="F7" s="330">
        <v>41.676000000000002</v>
      </c>
    </row>
    <row r="8" spans="1:6" ht="15.6" x14ac:dyDescent="0.3">
      <c r="A8" s="329" t="s">
        <v>13</v>
      </c>
      <c r="B8" s="10">
        <v>756619003061</v>
      </c>
      <c r="C8" s="11">
        <v>3</v>
      </c>
      <c r="D8" s="269" t="s">
        <v>945</v>
      </c>
      <c r="E8" s="12" t="s">
        <v>12</v>
      </c>
      <c r="F8" s="330">
        <v>99.360000000000014</v>
      </c>
    </row>
    <row r="9" spans="1:6" ht="15.6" x14ac:dyDescent="0.3">
      <c r="A9" s="329" t="s">
        <v>16</v>
      </c>
      <c r="B9" s="10">
        <v>756619005621</v>
      </c>
      <c r="C9" s="11">
        <v>3</v>
      </c>
      <c r="D9" s="269" t="s">
        <v>946</v>
      </c>
      <c r="E9" s="12" t="s">
        <v>12</v>
      </c>
      <c r="F9" s="330">
        <v>158.976</v>
      </c>
    </row>
    <row r="10" spans="1:6" ht="15.6" x14ac:dyDescent="0.3">
      <c r="A10" s="329" t="s">
        <v>18</v>
      </c>
      <c r="B10" s="10">
        <v>756619011905</v>
      </c>
      <c r="C10" s="11">
        <v>12</v>
      </c>
      <c r="D10" s="269" t="s">
        <v>866</v>
      </c>
      <c r="E10" s="12" t="s">
        <v>12</v>
      </c>
      <c r="F10" s="330">
        <v>35.604000000000006</v>
      </c>
    </row>
    <row r="11" spans="1:6" ht="15.6" x14ac:dyDescent="0.3">
      <c r="A11" s="329" t="s">
        <v>20</v>
      </c>
      <c r="B11" s="10">
        <v>756619014180</v>
      </c>
      <c r="C11" s="11">
        <v>1</v>
      </c>
      <c r="D11" s="316" t="s">
        <v>947</v>
      </c>
      <c r="E11" s="12" t="s">
        <v>12</v>
      </c>
      <c r="F11" s="330">
        <v>325.68</v>
      </c>
    </row>
    <row r="12" spans="1:6" ht="15.6" x14ac:dyDescent="0.3">
      <c r="A12" s="329" t="s">
        <v>22</v>
      </c>
      <c r="B12" s="10">
        <v>756619014203</v>
      </c>
      <c r="C12" s="11">
        <v>6</v>
      </c>
      <c r="D12" s="9" t="s">
        <v>948</v>
      </c>
      <c r="E12" s="12" t="s">
        <v>12</v>
      </c>
      <c r="F12" s="330">
        <v>26.484960000000001</v>
      </c>
    </row>
    <row r="13" spans="1:6" ht="17.399999999999999" x14ac:dyDescent="0.3">
      <c r="A13" s="417" t="s">
        <v>949</v>
      </c>
      <c r="B13" s="364"/>
      <c r="C13" s="364"/>
      <c r="D13" s="364"/>
      <c r="E13" s="364"/>
      <c r="F13" s="418"/>
    </row>
    <row r="14" spans="1:6" ht="15.6" x14ac:dyDescent="0.3">
      <c r="A14" s="329" t="s">
        <v>24</v>
      </c>
      <c r="B14" s="10">
        <v>756619014548</v>
      </c>
      <c r="C14" s="11">
        <v>1</v>
      </c>
      <c r="D14" s="269" t="s">
        <v>867</v>
      </c>
      <c r="E14" s="12" t="s">
        <v>12</v>
      </c>
      <c r="F14" s="1">
        <v>1655.4480000000001</v>
      </c>
    </row>
    <row r="15" spans="1:6" ht="15.6" x14ac:dyDescent="0.3">
      <c r="A15" s="329" t="s">
        <v>27</v>
      </c>
      <c r="B15" s="10">
        <v>756619014555</v>
      </c>
      <c r="C15" s="11">
        <v>1</v>
      </c>
      <c r="D15" s="269" t="s">
        <v>868</v>
      </c>
      <c r="E15" s="12" t="s">
        <v>12</v>
      </c>
      <c r="F15" s="1">
        <v>1931.4480000000001</v>
      </c>
    </row>
    <row r="16" spans="1:6" ht="15.6" x14ac:dyDescent="0.3">
      <c r="A16" s="329" t="s">
        <v>29</v>
      </c>
      <c r="B16" s="10">
        <v>756619014562</v>
      </c>
      <c r="C16" s="11">
        <v>1</v>
      </c>
      <c r="D16" s="269" t="s">
        <v>1052</v>
      </c>
      <c r="E16" s="12" t="s">
        <v>12</v>
      </c>
      <c r="F16" s="1">
        <v>128.61600000000001</v>
      </c>
    </row>
    <row r="17" spans="1:6" ht="15.6" x14ac:dyDescent="0.3">
      <c r="A17" s="329" t="s">
        <v>1061</v>
      </c>
      <c r="B17" s="10">
        <v>756619014579</v>
      </c>
      <c r="C17" s="11">
        <v>1</v>
      </c>
      <c r="D17" s="269" t="s">
        <v>1053</v>
      </c>
      <c r="E17" s="12" t="s">
        <v>12</v>
      </c>
      <c r="F17" s="1">
        <v>368.18400000000003</v>
      </c>
    </row>
    <row r="18" spans="1:6" ht="15.6" x14ac:dyDescent="0.3">
      <c r="A18" s="329" t="s">
        <v>1062</v>
      </c>
      <c r="B18" s="10">
        <v>756619014586</v>
      </c>
      <c r="C18" s="11">
        <v>1</v>
      </c>
      <c r="D18" s="269" t="s">
        <v>1054</v>
      </c>
      <c r="E18" s="12" t="s">
        <v>12</v>
      </c>
      <c r="F18" s="1">
        <v>220.8</v>
      </c>
    </row>
    <row r="19" spans="1:6" ht="15.6" x14ac:dyDescent="0.3">
      <c r="A19" s="329" t="s">
        <v>35</v>
      </c>
      <c r="B19" s="10">
        <v>756619014548</v>
      </c>
      <c r="C19" s="11" t="s">
        <v>870</v>
      </c>
      <c r="D19" s="269" t="s">
        <v>869</v>
      </c>
      <c r="E19" s="12" t="s">
        <v>12</v>
      </c>
      <c r="F19" s="1">
        <v>1158.6480000000001</v>
      </c>
    </row>
    <row r="20" spans="1:6" ht="15.6" x14ac:dyDescent="0.3">
      <c r="A20" s="329" t="s">
        <v>37</v>
      </c>
      <c r="B20" s="10">
        <v>756619014661</v>
      </c>
      <c r="C20" s="11" t="s">
        <v>870</v>
      </c>
      <c r="D20" s="269" t="s">
        <v>871</v>
      </c>
      <c r="E20" s="12" t="s">
        <v>12</v>
      </c>
      <c r="F20" s="1">
        <v>1213.8480000000002</v>
      </c>
    </row>
    <row r="21" spans="1:6" ht="17.399999999999999" x14ac:dyDescent="0.3">
      <c r="A21" s="417" t="s">
        <v>39</v>
      </c>
      <c r="B21" s="364"/>
      <c r="C21" s="364"/>
      <c r="D21" s="364"/>
      <c r="E21" s="364"/>
      <c r="F21" s="418"/>
    </row>
    <row r="22" spans="1:6" ht="15.6" x14ac:dyDescent="0.3">
      <c r="A22" s="329" t="s">
        <v>40</v>
      </c>
      <c r="B22" s="10">
        <v>756619010861</v>
      </c>
      <c r="C22" s="11">
        <v>12</v>
      </c>
      <c r="D22" s="9" t="s">
        <v>41</v>
      </c>
      <c r="E22" s="12" t="s">
        <v>26</v>
      </c>
      <c r="F22" s="330">
        <v>17.664000000000001</v>
      </c>
    </row>
    <row r="23" spans="1:6" ht="15.6" x14ac:dyDescent="0.3">
      <c r="A23" s="329" t="s">
        <v>42</v>
      </c>
      <c r="B23" s="10">
        <v>756619002415</v>
      </c>
      <c r="C23" s="11">
        <v>12</v>
      </c>
      <c r="D23" s="269" t="s">
        <v>872</v>
      </c>
      <c r="E23" s="12" t="s">
        <v>12</v>
      </c>
      <c r="F23" s="330">
        <v>26.496000000000002</v>
      </c>
    </row>
    <row r="24" spans="1:6" ht="15.6" x14ac:dyDescent="0.3">
      <c r="A24" s="329" t="s">
        <v>44</v>
      </c>
      <c r="B24" s="10">
        <v>756619010847</v>
      </c>
      <c r="C24" s="11">
        <v>12</v>
      </c>
      <c r="D24" s="269" t="s">
        <v>873</v>
      </c>
      <c r="E24" s="12" t="s">
        <v>12</v>
      </c>
      <c r="F24" s="330">
        <v>26.496000000000002</v>
      </c>
    </row>
    <row r="25" spans="1:6" ht="15.6" x14ac:dyDescent="0.3">
      <c r="A25" s="329" t="s">
        <v>46</v>
      </c>
      <c r="B25" s="10">
        <v>756619002187</v>
      </c>
      <c r="C25" s="11">
        <v>6</v>
      </c>
      <c r="D25" s="269" t="s">
        <v>47</v>
      </c>
      <c r="E25" s="12" t="s">
        <v>12</v>
      </c>
      <c r="F25" s="330">
        <v>49.348800000000004</v>
      </c>
    </row>
    <row r="26" spans="1:6" ht="15.6" x14ac:dyDescent="0.3">
      <c r="A26" s="329" t="s">
        <v>48</v>
      </c>
      <c r="B26" s="10">
        <v>756619002590</v>
      </c>
      <c r="C26" s="11">
        <v>6</v>
      </c>
      <c r="D26" s="9" t="s">
        <v>49</v>
      </c>
      <c r="E26" s="12" t="s">
        <v>12</v>
      </c>
      <c r="F26" s="330">
        <v>74.244</v>
      </c>
    </row>
    <row r="27" spans="1:6" ht="15.6" x14ac:dyDescent="0.3">
      <c r="A27" s="329" t="s">
        <v>50</v>
      </c>
      <c r="B27" s="10">
        <v>756619002958</v>
      </c>
      <c r="C27" s="11">
        <v>3</v>
      </c>
      <c r="D27" s="9" t="s">
        <v>51</v>
      </c>
      <c r="E27" s="12" t="s">
        <v>12</v>
      </c>
      <c r="F27" s="330">
        <v>109.84800000000001</v>
      </c>
    </row>
    <row r="28" spans="1:6" ht="17.399999999999999" x14ac:dyDescent="0.3">
      <c r="A28" s="417" t="s">
        <v>874</v>
      </c>
      <c r="B28" s="364"/>
      <c r="C28" s="364"/>
      <c r="D28" s="364"/>
      <c r="E28" s="364"/>
      <c r="F28" s="418"/>
    </row>
    <row r="29" spans="1:6" ht="15.6" x14ac:dyDescent="0.3">
      <c r="A29" s="351" t="s">
        <v>1071</v>
      </c>
      <c r="B29" s="352">
        <v>756619014821</v>
      </c>
      <c r="C29" s="353">
        <v>8</v>
      </c>
      <c r="D29" s="354" t="s">
        <v>1074</v>
      </c>
      <c r="E29" s="355" t="s">
        <v>1075</v>
      </c>
      <c r="F29" s="356">
        <v>15</v>
      </c>
    </row>
    <row r="30" spans="1:6" ht="15.6" x14ac:dyDescent="0.3">
      <c r="A30" s="351" t="s">
        <v>1085</v>
      </c>
      <c r="B30" s="352">
        <v>756619014920</v>
      </c>
      <c r="C30" s="353">
        <v>8</v>
      </c>
      <c r="D30" s="354" t="s">
        <v>1076</v>
      </c>
      <c r="E30" s="355" t="s">
        <v>12</v>
      </c>
      <c r="F30" s="356">
        <v>15</v>
      </c>
    </row>
    <row r="31" spans="1:6" ht="15.6" x14ac:dyDescent="0.3">
      <c r="A31" s="351" t="s">
        <v>877</v>
      </c>
      <c r="B31" s="352">
        <v>756619014760</v>
      </c>
      <c r="C31" s="353">
        <v>4</v>
      </c>
      <c r="D31" s="354" t="s">
        <v>1084</v>
      </c>
      <c r="E31" s="355" t="s">
        <v>12</v>
      </c>
      <c r="F31" s="356">
        <v>14.318880000000002</v>
      </c>
    </row>
    <row r="32" spans="1:6" ht="15.6" x14ac:dyDescent="0.3">
      <c r="A32" s="331" t="s">
        <v>55</v>
      </c>
      <c r="B32" s="268">
        <v>756619014340</v>
      </c>
      <c r="C32" s="106">
        <v>8</v>
      </c>
      <c r="D32" s="269" t="s">
        <v>879</v>
      </c>
      <c r="E32" s="12" t="s">
        <v>12</v>
      </c>
      <c r="F32" s="330">
        <v>6.3590400000000002</v>
      </c>
    </row>
    <row r="33" spans="1:6" ht="15.6" x14ac:dyDescent="0.3">
      <c r="A33" s="331" t="s">
        <v>57</v>
      </c>
      <c r="B33" s="268">
        <v>756619014357</v>
      </c>
      <c r="C33" s="106">
        <v>8</v>
      </c>
      <c r="D33" s="269" t="s">
        <v>969</v>
      </c>
      <c r="E33" s="12" t="s">
        <v>12</v>
      </c>
      <c r="F33" s="330">
        <v>8.2800000000000011</v>
      </c>
    </row>
    <row r="34" spans="1:6" ht="15.6" x14ac:dyDescent="0.3">
      <c r="A34" s="331" t="s">
        <v>875</v>
      </c>
      <c r="B34" s="268">
        <v>756619014364</v>
      </c>
      <c r="C34" s="106">
        <v>8</v>
      </c>
      <c r="D34" s="269" t="s">
        <v>1073</v>
      </c>
      <c r="E34" s="270" t="s">
        <v>12</v>
      </c>
      <c r="F34" s="342">
        <v>8.2800000000000011</v>
      </c>
    </row>
    <row r="35" spans="1:6" ht="15.6" x14ac:dyDescent="0.3">
      <c r="A35" s="331" t="s">
        <v>61</v>
      </c>
      <c r="B35" s="268">
        <v>756619010229</v>
      </c>
      <c r="C35" s="106">
        <v>8</v>
      </c>
      <c r="D35" s="269" t="s">
        <v>62</v>
      </c>
      <c r="E35" s="12" t="s">
        <v>12</v>
      </c>
      <c r="F35" s="330">
        <v>12.121920000000001</v>
      </c>
    </row>
    <row r="36" spans="1:6" ht="15.6" x14ac:dyDescent="0.3">
      <c r="A36" s="331" t="s">
        <v>63</v>
      </c>
      <c r="B36" s="268">
        <v>756619014289</v>
      </c>
      <c r="C36" s="106">
        <v>8</v>
      </c>
      <c r="D36" s="269" t="s">
        <v>64</v>
      </c>
      <c r="E36" s="12" t="s">
        <v>12</v>
      </c>
      <c r="F36" s="330">
        <v>12.972000000000001</v>
      </c>
    </row>
    <row r="37" spans="1:6" ht="15.6" x14ac:dyDescent="0.3">
      <c r="A37" s="331" t="s">
        <v>53</v>
      </c>
      <c r="B37" s="268">
        <v>756619014388</v>
      </c>
      <c r="C37" s="106">
        <v>8</v>
      </c>
      <c r="D37" s="269" t="s">
        <v>880</v>
      </c>
      <c r="E37" s="12" t="s">
        <v>26</v>
      </c>
      <c r="F37" s="330">
        <v>12.972000000000001</v>
      </c>
    </row>
    <row r="38" spans="1:6" ht="15.6" x14ac:dyDescent="0.3">
      <c r="A38" s="331" t="s">
        <v>65</v>
      </c>
      <c r="B38" s="268">
        <v>756619014296</v>
      </c>
      <c r="C38" s="106">
        <v>4</v>
      </c>
      <c r="D38" s="269" t="s">
        <v>66</v>
      </c>
      <c r="E38" s="12" t="s">
        <v>12</v>
      </c>
      <c r="F38" s="330">
        <v>29.697600000000001</v>
      </c>
    </row>
    <row r="39" spans="1:6" ht="15.6" x14ac:dyDescent="0.3">
      <c r="A39" s="331" t="s">
        <v>59</v>
      </c>
      <c r="B39" s="268">
        <v>756619014647</v>
      </c>
      <c r="C39" s="106">
        <v>4</v>
      </c>
      <c r="D39" s="269" t="s">
        <v>1072</v>
      </c>
      <c r="E39" s="12" t="s">
        <v>90</v>
      </c>
      <c r="F39" s="330">
        <v>31.464000000000002</v>
      </c>
    </row>
    <row r="40" spans="1:6" ht="15.6" x14ac:dyDescent="0.3">
      <c r="A40" s="329" t="s">
        <v>71</v>
      </c>
      <c r="B40" s="10">
        <v>756619012360</v>
      </c>
      <c r="C40" s="11">
        <v>6</v>
      </c>
      <c r="D40" s="9" t="s">
        <v>72</v>
      </c>
      <c r="E40" s="12" t="s">
        <v>12</v>
      </c>
      <c r="F40" s="330">
        <v>32.568000000000005</v>
      </c>
    </row>
    <row r="41" spans="1:6" ht="15.6" x14ac:dyDescent="0.3">
      <c r="A41" s="329" t="s">
        <v>82</v>
      </c>
      <c r="B41" s="10">
        <v>756619013213</v>
      </c>
      <c r="C41" s="11">
        <v>4</v>
      </c>
      <c r="D41" s="9" t="s">
        <v>84</v>
      </c>
      <c r="E41" s="12" t="s">
        <v>12</v>
      </c>
      <c r="F41" s="330">
        <v>48.962400000000002</v>
      </c>
    </row>
    <row r="42" spans="1:6" ht="15.6" x14ac:dyDescent="0.3">
      <c r="A42" s="329" t="s">
        <v>69</v>
      </c>
      <c r="B42" s="10">
        <v>756619010854</v>
      </c>
      <c r="C42" s="11">
        <v>4</v>
      </c>
      <c r="D42" s="9" t="s">
        <v>70</v>
      </c>
      <c r="E42" s="12" t="s">
        <v>12</v>
      </c>
      <c r="F42" s="330">
        <v>49.183199999999999</v>
      </c>
    </row>
    <row r="43" spans="1:6" ht="15.6" x14ac:dyDescent="0.3">
      <c r="A43" s="329" t="s">
        <v>73</v>
      </c>
      <c r="B43" s="10">
        <v>756619013336</v>
      </c>
      <c r="C43" s="11">
        <v>6</v>
      </c>
      <c r="D43" s="9" t="s">
        <v>75</v>
      </c>
      <c r="E43" s="12" t="s">
        <v>12</v>
      </c>
      <c r="F43" s="330">
        <v>58.125600000000006</v>
      </c>
    </row>
    <row r="44" spans="1:6" ht="15.6" x14ac:dyDescent="0.3">
      <c r="A44" s="329" t="s">
        <v>76</v>
      </c>
      <c r="B44" s="10">
        <v>756619012841</v>
      </c>
      <c r="C44" s="11">
        <v>4</v>
      </c>
      <c r="D44" s="9" t="s">
        <v>77</v>
      </c>
      <c r="E44" s="12" t="s">
        <v>12</v>
      </c>
      <c r="F44" s="330">
        <v>60.444000000000003</v>
      </c>
    </row>
    <row r="45" spans="1:6" ht="15.6" x14ac:dyDescent="0.3">
      <c r="A45" s="329" t="s">
        <v>78</v>
      </c>
      <c r="B45" s="10">
        <v>756619009186</v>
      </c>
      <c r="C45" s="11">
        <v>6</v>
      </c>
      <c r="D45" s="9" t="s">
        <v>79</v>
      </c>
      <c r="E45" s="12" t="s">
        <v>12</v>
      </c>
      <c r="F45" s="330">
        <v>62.155200000000001</v>
      </c>
    </row>
    <row r="46" spans="1:6" ht="15.6" x14ac:dyDescent="0.3">
      <c r="A46" s="329" t="s">
        <v>80</v>
      </c>
      <c r="B46" s="10">
        <v>756619010397</v>
      </c>
      <c r="C46" s="11">
        <v>3</v>
      </c>
      <c r="D46" s="9" t="s">
        <v>81</v>
      </c>
      <c r="E46" s="12" t="s">
        <v>12</v>
      </c>
      <c r="F46" s="330">
        <v>62.155200000000001</v>
      </c>
    </row>
    <row r="47" spans="1:6" ht="15.6" x14ac:dyDescent="0.3">
      <c r="A47" s="329" t="s">
        <v>85</v>
      </c>
      <c r="B47" s="10">
        <v>756619005614</v>
      </c>
      <c r="C47" s="11">
        <v>6</v>
      </c>
      <c r="D47" s="9" t="s">
        <v>86</v>
      </c>
      <c r="E47" s="12" t="s">
        <v>12</v>
      </c>
      <c r="F47" s="330">
        <v>78.660000000000011</v>
      </c>
    </row>
    <row r="48" spans="1:6" ht="17.399999999999999" x14ac:dyDescent="0.3">
      <c r="A48" s="419" t="s">
        <v>87</v>
      </c>
      <c r="B48" s="420"/>
      <c r="C48" s="420"/>
      <c r="D48" s="420"/>
      <c r="E48" s="420"/>
      <c r="F48" s="421"/>
    </row>
    <row r="49" spans="1:8" ht="15.6" x14ac:dyDescent="0.3">
      <c r="A49" s="354" t="s">
        <v>882</v>
      </c>
      <c r="B49" s="352">
        <v>756619014449</v>
      </c>
      <c r="C49" s="353">
        <v>3</v>
      </c>
      <c r="D49" s="354" t="s">
        <v>1070</v>
      </c>
      <c r="E49" s="355" t="s">
        <v>90</v>
      </c>
      <c r="F49" s="357">
        <v>60</v>
      </c>
      <c r="H49"/>
    </row>
    <row r="50" spans="1:8" ht="15.6" x14ac:dyDescent="0.3">
      <c r="A50" s="329" t="s">
        <v>88</v>
      </c>
      <c r="B50" s="10">
        <v>756619014371</v>
      </c>
      <c r="C50" s="11">
        <v>4</v>
      </c>
      <c r="D50" s="9" t="s">
        <v>89</v>
      </c>
      <c r="E50" s="12" t="s">
        <v>90</v>
      </c>
      <c r="F50" s="330">
        <v>23.625600000000002</v>
      </c>
    </row>
    <row r="51" spans="1:8" ht="17.399999999999999" x14ac:dyDescent="0.3">
      <c r="A51" s="417" t="s">
        <v>98</v>
      </c>
      <c r="B51" s="364"/>
      <c r="C51" s="364"/>
      <c r="D51" s="364"/>
      <c r="E51" s="364"/>
      <c r="F51" s="418"/>
    </row>
    <row r="52" spans="1:8" ht="15.6" x14ac:dyDescent="0.3">
      <c r="A52" s="329" t="s">
        <v>99</v>
      </c>
      <c r="B52" s="10">
        <v>756619005744</v>
      </c>
      <c r="C52" s="325">
        <v>48</v>
      </c>
      <c r="D52" s="9" t="s">
        <v>101</v>
      </c>
      <c r="E52" s="12" t="s">
        <v>12</v>
      </c>
      <c r="F52" s="330">
        <v>15.1248</v>
      </c>
    </row>
    <row r="53" spans="1:8" ht="17.399999999999999" x14ac:dyDescent="0.3">
      <c r="A53" s="414" t="s">
        <v>102</v>
      </c>
      <c r="B53" s="367"/>
      <c r="C53" s="367"/>
      <c r="D53" s="367"/>
      <c r="E53" s="367"/>
      <c r="F53" s="415"/>
    </row>
    <row r="54" spans="1:8" ht="15.6" x14ac:dyDescent="0.3">
      <c r="A54" s="351" t="s">
        <v>1082</v>
      </c>
      <c r="B54" s="352">
        <v>756619014890</v>
      </c>
      <c r="C54" s="353">
        <v>8</v>
      </c>
      <c r="D54" s="354" t="s">
        <v>1078</v>
      </c>
      <c r="E54" s="355" t="s">
        <v>12</v>
      </c>
      <c r="F54" s="358">
        <v>10</v>
      </c>
    </row>
    <row r="55" spans="1:8" ht="15.6" x14ac:dyDescent="0.3">
      <c r="A55" s="351" t="s">
        <v>1081</v>
      </c>
      <c r="B55" s="352">
        <v>756619014906</v>
      </c>
      <c r="C55" s="353">
        <v>8</v>
      </c>
      <c r="D55" s="354" t="s">
        <v>1077</v>
      </c>
      <c r="E55" s="355" t="s">
        <v>12</v>
      </c>
      <c r="F55" s="358">
        <v>12.5</v>
      </c>
    </row>
    <row r="56" spans="1:8" ht="15.6" x14ac:dyDescent="0.3">
      <c r="A56" s="329" t="s">
        <v>106</v>
      </c>
      <c r="B56" s="10">
        <v>756619013046</v>
      </c>
      <c r="C56" s="11">
        <v>48</v>
      </c>
      <c r="D56" s="269" t="s">
        <v>887</v>
      </c>
      <c r="E56" s="12" t="s">
        <v>12</v>
      </c>
      <c r="F56" s="332">
        <v>7.7637600000000004</v>
      </c>
    </row>
    <row r="57" spans="1:8" ht="15.6" x14ac:dyDescent="0.3">
      <c r="A57" s="329" t="s">
        <v>114</v>
      </c>
      <c r="B57" s="10">
        <v>756619013053</v>
      </c>
      <c r="C57" s="11">
        <v>48</v>
      </c>
      <c r="D57" s="269" t="s">
        <v>890</v>
      </c>
      <c r="E57" s="12" t="s">
        <v>12</v>
      </c>
      <c r="F57" s="332">
        <v>9.0472000000000001</v>
      </c>
    </row>
    <row r="58" spans="1:8" ht="15.6" x14ac:dyDescent="0.3">
      <c r="A58" s="329" t="s">
        <v>103</v>
      </c>
      <c r="B58" s="10">
        <v>756619012742</v>
      </c>
      <c r="C58" s="11">
        <v>12</v>
      </c>
      <c r="D58" s="269" t="s">
        <v>886</v>
      </c>
      <c r="E58" s="12" t="s">
        <v>105</v>
      </c>
      <c r="F58" s="332">
        <v>15.737920000000001</v>
      </c>
    </row>
    <row r="59" spans="1:8" ht="15.6" x14ac:dyDescent="0.3">
      <c r="A59" s="329" t="s">
        <v>110</v>
      </c>
      <c r="B59" s="10">
        <v>756619012698</v>
      </c>
      <c r="C59" s="11">
        <v>18</v>
      </c>
      <c r="D59" s="269" t="s">
        <v>888</v>
      </c>
      <c r="E59" s="12" t="s">
        <v>105</v>
      </c>
      <c r="F59" s="332">
        <v>20.987400000000001</v>
      </c>
    </row>
    <row r="60" spans="1:8" ht="15.6" x14ac:dyDescent="0.3">
      <c r="A60" s="329" t="s">
        <v>108</v>
      </c>
      <c r="B60" s="10">
        <v>756619012681</v>
      </c>
      <c r="C60" s="11">
        <v>10</v>
      </c>
      <c r="D60" s="269" t="s">
        <v>109</v>
      </c>
      <c r="E60" s="12" t="s">
        <v>105</v>
      </c>
      <c r="F60" s="332">
        <v>24.564200000000003</v>
      </c>
    </row>
    <row r="61" spans="1:8" ht="15.6" x14ac:dyDescent="0.3">
      <c r="A61" s="329" t="s">
        <v>121</v>
      </c>
      <c r="B61" s="10">
        <v>756619012759</v>
      </c>
      <c r="C61" s="11">
        <v>12</v>
      </c>
      <c r="D61" s="9" t="s">
        <v>122</v>
      </c>
      <c r="E61" s="12" t="s">
        <v>105</v>
      </c>
      <c r="F61" s="332">
        <v>28.404</v>
      </c>
    </row>
    <row r="62" spans="1:8" ht="15.6" x14ac:dyDescent="0.3">
      <c r="A62" s="329" t="s">
        <v>116</v>
      </c>
      <c r="B62" s="10">
        <v>756619012728</v>
      </c>
      <c r="C62" s="11">
        <v>8</v>
      </c>
      <c r="D62" s="269" t="s">
        <v>117</v>
      </c>
      <c r="E62" s="12" t="s">
        <v>118</v>
      </c>
      <c r="F62" s="332">
        <v>35.084200000000003</v>
      </c>
    </row>
    <row r="63" spans="1:8" ht="17.399999999999999" x14ac:dyDescent="0.3">
      <c r="A63" s="414" t="s">
        <v>125</v>
      </c>
      <c r="B63" s="367"/>
      <c r="C63" s="367"/>
      <c r="D63" s="367"/>
      <c r="E63" s="367"/>
      <c r="F63" s="415"/>
    </row>
    <row r="64" spans="1:8" ht="15.6" x14ac:dyDescent="0.3">
      <c r="A64" s="329" t="s">
        <v>126</v>
      </c>
      <c r="B64" s="10">
        <v>756619013800</v>
      </c>
      <c r="C64" s="11">
        <v>12</v>
      </c>
      <c r="D64" s="9" t="s">
        <v>127</v>
      </c>
      <c r="E64" s="12" t="s">
        <v>105</v>
      </c>
      <c r="F64" s="330">
        <v>20.976000000000003</v>
      </c>
    </row>
    <row r="65" spans="1:6" ht="15.6" x14ac:dyDescent="0.3">
      <c r="A65" s="329" t="s">
        <v>128</v>
      </c>
      <c r="B65" s="10">
        <v>756619006987</v>
      </c>
      <c r="C65" s="11">
        <v>6</v>
      </c>
      <c r="D65" s="9" t="s">
        <v>129</v>
      </c>
      <c r="E65" s="12" t="s">
        <v>118</v>
      </c>
      <c r="F65" s="330">
        <v>40.572000000000003</v>
      </c>
    </row>
    <row r="66" spans="1:6" ht="17.399999999999999" x14ac:dyDescent="0.3">
      <c r="A66" s="422" t="s">
        <v>1055</v>
      </c>
      <c r="B66" s="369"/>
      <c r="C66" s="369"/>
      <c r="D66" s="369"/>
      <c r="E66" s="369"/>
      <c r="F66" s="423"/>
    </row>
    <row r="67" spans="1:6" ht="15.6" x14ac:dyDescent="0.3">
      <c r="A67" s="320" t="s">
        <v>1056</v>
      </c>
      <c r="B67" s="75">
        <v>756619006277</v>
      </c>
      <c r="C67" s="88">
        <v>24</v>
      </c>
      <c r="D67" s="72" t="s">
        <v>1057</v>
      </c>
      <c r="E67" s="76" t="s">
        <v>124</v>
      </c>
      <c r="F67" s="333">
        <v>27.489599999999999</v>
      </c>
    </row>
    <row r="68" spans="1:6" ht="17.399999999999999" x14ac:dyDescent="0.3">
      <c r="A68" s="414" t="s">
        <v>970</v>
      </c>
      <c r="B68" s="374"/>
      <c r="C68" s="374"/>
      <c r="D68" s="374"/>
      <c r="E68" s="374"/>
      <c r="F68" s="416"/>
    </row>
    <row r="69" spans="1:6" ht="15.6" x14ac:dyDescent="0.3">
      <c r="A69" s="457" t="s">
        <v>950</v>
      </c>
      <c r="B69" s="458"/>
      <c r="C69" s="458"/>
      <c r="D69" s="458"/>
      <c r="E69" s="458"/>
      <c r="F69" s="459"/>
    </row>
    <row r="70" spans="1:6" ht="15.6" x14ac:dyDescent="0.3">
      <c r="A70" s="329" t="s">
        <v>131</v>
      </c>
      <c r="B70" s="10">
        <v>756619910000</v>
      </c>
      <c r="C70" s="11">
        <v>12</v>
      </c>
      <c r="D70" s="9" t="s">
        <v>133</v>
      </c>
      <c r="E70" s="12" t="s">
        <v>118</v>
      </c>
      <c r="F70" s="330">
        <v>15.6768</v>
      </c>
    </row>
    <row r="71" spans="1:6" ht="15.6" x14ac:dyDescent="0.3">
      <c r="A71" s="329" t="s">
        <v>134</v>
      </c>
      <c r="B71" s="10">
        <v>756619001616</v>
      </c>
      <c r="C71" s="11">
        <v>35</v>
      </c>
      <c r="D71" s="9" t="s">
        <v>135</v>
      </c>
      <c r="E71" s="12" t="s">
        <v>136</v>
      </c>
      <c r="F71" s="330">
        <v>15.6768</v>
      </c>
    </row>
    <row r="72" spans="1:6" ht="15.6" x14ac:dyDescent="0.3">
      <c r="A72" s="329" t="s">
        <v>137</v>
      </c>
      <c r="B72" s="10">
        <v>756619008769</v>
      </c>
      <c r="C72" s="11">
        <v>20</v>
      </c>
      <c r="D72" s="9" t="s">
        <v>138</v>
      </c>
      <c r="E72" s="12" t="s">
        <v>136</v>
      </c>
      <c r="F72" s="330">
        <v>36.156000000000006</v>
      </c>
    </row>
    <row r="73" spans="1:6" ht="15.6" x14ac:dyDescent="0.3">
      <c r="A73" s="329" t="s">
        <v>139</v>
      </c>
      <c r="B73" s="10">
        <v>756619008011</v>
      </c>
      <c r="C73" s="11">
        <v>24</v>
      </c>
      <c r="D73" s="9" t="s">
        <v>140</v>
      </c>
      <c r="E73" s="12" t="s">
        <v>136</v>
      </c>
      <c r="F73" s="330">
        <v>15.6768</v>
      </c>
    </row>
    <row r="74" spans="1:6" ht="15.6" x14ac:dyDescent="0.3">
      <c r="A74" s="329" t="s">
        <v>143</v>
      </c>
      <c r="B74" s="10">
        <v>756619011653</v>
      </c>
      <c r="C74" s="11">
        <v>8</v>
      </c>
      <c r="D74" s="9" t="s">
        <v>144</v>
      </c>
      <c r="E74" s="12" t="s">
        <v>118</v>
      </c>
      <c r="F74" s="330">
        <v>20.92</v>
      </c>
    </row>
    <row r="75" spans="1:6" ht="15.6" x14ac:dyDescent="0.3">
      <c r="A75" s="329" t="s">
        <v>141</v>
      </c>
      <c r="B75" s="10">
        <v>756619008127</v>
      </c>
      <c r="C75" s="11">
        <v>5</v>
      </c>
      <c r="D75" s="9" t="s">
        <v>142</v>
      </c>
      <c r="E75" s="12" t="s">
        <v>136</v>
      </c>
      <c r="F75" s="330">
        <v>37.43</v>
      </c>
    </row>
    <row r="76" spans="1:6" ht="15.6" x14ac:dyDescent="0.3">
      <c r="A76" s="329" t="s">
        <v>146</v>
      </c>
      <c r="B76" s="10">
        <v>756619000336</v>
      </c>
      <c r="C76" s="11">
        <v>50</v>
      </c>
      <c r="D76" s="9" t="s">
        <v>147</v>
      </c>
      <c r="E76" s="12" t="s">
        <v>136</v>
      </c>
      <c r="F76" s="330">
        <v>7.7280000000000006</v>
      </c>
    </row>
    <row r="77" spans="1:6" ht="15.6" x14ac:dyDescent="0.3">
      <c r="A77" s="329" t="s">
        <v>148</v>
      </c>
      <c r="B77" s="10">
        <v>756619001876</v>
      </c>
      <c r="C77" s="11">
        <v>50</v>
      </c>
      <c r="D77" s="9" t="s">
        <v>149</v>
      </c>
      <c r="E77" s="12" t="s">
        <v>136</v>
      </c>
      <c r="F77" s="330">
        <v>7.7280000000000006</v>
      </c>
    </row>
    <row r="78" spans="1:6" ht="15.6" x14ac:dyDescent="0.3">
      <c r="A78" s="329" t="s">
        <v>150</v>
      </c>
      <c r="B78" s="10">
        <v>756619000091</v>
      </c>
      <c r="C78" s="11">
        <v>50</v>
      </c>
      <c r="D78" s="9" t="s">
        <v>151</v>
      </c>
      <c r="E78" s="12" t="s">
        <v>136</v>
      </c>
      <c r="F78" s="330">
        <v>6.7343999999999999</v>
      </c>
    </row>
    <row r="79" spans="1:6" ht="15.6" x14ac:dyDescent="0.3">
      <c r="A79" s="329" t="s">
        <v>152</v>
      </c>
      <c r="B79" s="10">
        <v>756619000527</v>
      </c>
      <c r="C79" s="11">
        <v>35</v>
      </c>
      <c r="D79" s="9" t="s">
        <v>153</v>
      </c>
      <c r="E79" s="12" t="s">
        <v>136</v>
      </c>
      <c r="F79" s="330">
        <v>17.553600000000003</v>
      </c>
    </row>
    <row r="80" spans="1:6" ht="15.6" x14ac:dyDescent="0.3">
      <c r="A80" s="457" t="s">
        <v>952</v>
      </c>
      <c r="B80" s="458"/>
      <c r="C80" s="458"/>
      <c r="D80" s="458"/>
      <c r="E80" s="458"/>
      <c r="F80" s="459"/>
    </row>
    <row r="81" spans="1:6" ht="15.6" x14ac:dyDescent="0.3">
      <c r="A81" s="329" t="s">
        <v>389</v>
      </c>
      <c r="B81" s="10">
        <v>756619002507</v>
      </c>
      <c r="C81" s="11"/>
      <c r="D81" s="9" t="s">
        <v>953</v>
      </c>
      <c r="E81" s="12" t="s">
        <v>136</v>
      </c>
      <c r="F81" s="330">
        <v>3.5880000000000001</v>
      </c>
    </row>
    <row r="82" spans="1:6" ht="15.6" x14ac:dyDescent="0.3">
      <c r="A82" s="329" t="s">
        <v>158</v>
      </c>
      <c r="B82" s="10">
        <v>756619011554</v>
      </c>
      <c r="C82" s="11">
        <v>12</v>
      </c>
      <c r="D82" s="9" t="s">
        <v>159</v>
      </c>
      <c r="E82" s="12" t="s">
        <v>118</v>
      </c>
      <c r="F82" s="330">
        <v>4.8024000000000004</v>
      </c>
    </row>
    <row r="83" spans="1:6" ht="15.6" x14ac:dyDescent="0.3">
      <c r="A83" s="329" t="s">
        <v>160</v>
      </c>
      <c r="B83" s="10">
        <v>756619006673</v>
      </c>
      <c r="C83" s="11">
        <v>10</v>
      </c>
      <c r="D83" s="9" t="s">
        <v>161</v>
      </c>
      <c r="E83" s="12" t="s">
        <v>136</v>
      </c>
      <c r="F83" s="330">
        <v>24.895200000000003</v>
      </c>
    </row>
    <row r="84" spans="1:6" ht="15.6" x14ac:dyDescent="0.3">
      <c r="A84" s="329" t="s">
        <v>892</v>
      </c>
      <c r="B84" s="10">
        <v>756619007854</v>
      </c>
      <c r="C84" s="11"/>
      <c r="D84" s="9" t="s">
        <v>893</v>
      </c>
      <c r="E84" s="12" t="s">
        <v>136</v>
      </c>
      <c r="F84" s="330">
        <v>1.6560000000000001</v>
      </c>
    </row>
    <row r="85" spans="1:6" ht="15.6" x14ac:dyDescent="0.3">
      <c r="A85" s="329" t="s">
        <v>411</v>
      </c>
      <c r="B85" s="10">
        <v>756619006482</v>
      </c>
      <c r="C85" s="11"/>
      <c r="D85" s="9" t="s">
        <v>955</v>
      </c>
      <c r="E85" s="12" t="s">
        <v>136</v>
      </c>
      <c r="F85" s="330">
        <v>81.5304</v>
      </c>
    </row>
    <row r="86" spans="1:6" ht="15.6" x14ac:dyDescent="0.3">
      <c r="A86" s="334">
        <v>600010</v>
      </c>
      <c r="B86" s="10">
        <v>756619008707</v>
      </c>
      <c r="C86" s="11"/>
      <c r="D86" s="9" t="s">
        <v>894</v>
      </c>
      <c r="E86" s="12" t="s">
        <v>136</v>
      </c>
      <c r="F86" s="330">
        <v>12.972000000000001</v>
      </c>
    </row>
    <row r="87" spans="1:6" ht="15.6" x14ac:dyDescent="0.3">
      <c r="A87" s="334">
        <v>600021</v>
      </c>
      <c r="B87" s="10">
        <v>756619006451</v>
      </c>
      <c r="C87" s="11"/>
      <c r="D87" s="9" t="s">
        <v>895</v>
      </c>
      <c r="E87" s="12" t="s">
        <v>136</v>
      </c>
      <c r="F87" s="330">
        <v>2.9808000000000003</v>
      </c>
    </row>
    <row r="88" spans="1:6" ht="15.6" x14ac:dyDescent="0.3">
      <c r="A88" s="334">
        <v>600023</v>
      </c>
      <c r="B88" s="10">
        <v>756619006475</v>
      </c>
      <c r="C88" s="11"/>
      <c r="D88" s="9" t="s">
        <v>896</v>
      </c>
      <c r="E88" s="12" t="s">
        <v>136</v>
      </c>
      <c r="F88" s="330">
        <v>2.9808000000000003</v>
      </c>
    </row>
    <row r="89" spans="1:6" ht="15.6" x14ac:dyDescent="0.3">
      <c r="A89" s="329" t="s">
        <v>162</v>
      </c>
      <c r="B89" s="10">
        <v>756619007052</v>
      </c>
      <c r="C89" s="11">
        <v>1000</v>
      </c>
      <c r="D89" s="9" t="s">
        <v>163</v>
      </c>
      <c r="E89" s="12" t="s">
        <v>118</v>
      </c>
      <c r="F89" s="330">
        <v>1.6008</v>
      </c>
    </row>
    <row r="90" spans="1:6" ht="15.6" x14ac:dyDescent="0.3">
      <c r="A90" s="329" t="s">
        <v>164</v>
      </c>
      <c r="B90" s="10">
        <v>756619010649</v>
      </c>
      <c r="C90" s="11">
        <v>100</v>
      </c>
      <c r="D90" s="9" t="s">
        <v>165</v>
      </c>
      <c r="E90" s="12" t="s">
        <v>136</v>
      </c>
      <c r="F90" s="330">
        <v>7.7280000000000006</v>
      </c>
    </row>
    <row r="91" spans="1:6" ht="15.6" x14ac:dyDescent="0.3">
      <c r="A91" s="329" t="s">
        <v>166</v>
      </c>
      <c r="B91" s="10">
        <v>756619010656</v>
      </c>
      <c r="C91" s="11">
        <v>25</v>
      </c>
      <c r="D91" s="9" t="s">
        <v>167</v>
      </c>
      <c r="E91" s="12" t="s">
        <v>136</v>
      </c>
      <c r="F91" s="330">
        <v>1.4352000000000003</v>
      </c>
    </row>
    <row r="92" spans="1:6" ht="15.6" x14ac:dyDescent="0.3">
      <c r="A92" s="329" t="s">
        <v>168</v>
      </c>
      <c r="B92" s="10">
        <v>756619010663</v>
      </c>
      <c r="C92" s="11">
        <v>25</v>
      </c>
      <c r="D92" s="9" t="s">
        <v>169</v>
      </c>
      <c r="E92" s="12" t="s">
        <v>136</v>
      </c>
      <c r="F92" s="330">
        <v>1.4352000000000003</v>
      </c>
    </row>
    <row r="93" spans="1:6" ht="15.6" x14ac:dyDescent="0.3">
      <c r="A93" s="329" t="s">
        <v>170</v>
      </c>
      <c r="B93" s="10">
        <v>756619013688</v>
      </c>
      <c r="C93" s="11">
        <v>25</v>
      </c>
      <c r="D93" s="9" t="s">
        <v>171</v>
      </c>
      <c r="E93" s="12" t="s">
        <v>136</v>
      </c>
      <c r="F93" s="330">
        <v>10.377600000000001</v>
      </c>
    </row>
    <row r="94" spans="1:6" ht="18" x14ac:dyDescent="0.3">
      <c r="A94" s="460" t="s">
        <v>956</v>
      </c>
      <c r="B94" s="461"/>
      <c r="C94" s="461"/>
      <c r="D94" s="461"/>
      <c r="E94" s="461"/>
      <c r="F94" s="462"/>
    </row>
    <row r="95" spans="1:6" ht="15.6" x14ac:dyDescent="0.3">
      <c r="A95" s="90" t="s">
        <v>231</v>
      </c>
      <c r="B95" s="82">
        <v>756619001852</v>
      </c>
      <c r="C95" s="91">
        <v>8</v>
      </c>
      <c r="D95" s="74" t="s">
        <v>232</v>
      </c>
      <c r="E95" s="84" t="s">
        <v>136</v>
      </c>
      <c r="F95" s="85">
        <v>141.75360000000001</v>
      </c>
    </row>
    <row r="96" spans="1:6" ht="15.6" x14ac:dyDescent="0.3">
      <c r="A96" s="74" t="s">
        <v>229</v>
      </c>
      <c r="B96" s="82">
        <v>756619000374</v>
      </c>
      <c r="C96" s="83">
        <v>18</v>
      </c>
      <c r="D96" s="74" t="s">
        <v>230</v>
      </c>
      <c r="E96" s="84" t="s">
        <v>136</v>
      </c>
      <c r="F96" s="85">
        <v>19.596</v>
      </c>
    </row>
    <row r="97" spans="1:6" ht="15.6" x14ac:dyDescent="0.3">
      <c r="A97" s="74" t="s">
        <v>235</v>
      </c>
      <c r="B97" s="82">
        <v>756619006949</v>
      </c>
      <c r="C97" s="83">
        <v>4</v>
      </c>
      <c r="D97" s="74" t="s">
        <v>236</v>
      </c>
      <c r="E97" s="84" t="s">
        <v>136</v>
      </c>
      <c r="F97" s="85">
        <v>130.49280000000002</v>
      </c>
    </row>
    <row r="98" spans="1:6" ht="15.6" x14ac:dyDescent="0.3">
      <c r="A98" s="74" t="s">
        <v>237</v>
      </c>
      <c r="B98" s="82">
        <v>756619003092</v>
      </c>
      <c r="C98" s="83">
        <v>2</v>
      </c>
      <c r="D98" s="74" t="s">
        <v>238</v>
      </c>
      <c r="E98" s="84" t="s">
        <v>136</v>
      </c>
      <c r="F98" s="85">
        <v>163.11600000000001</v>
      </c>
    </row>
    <row r="99" spans="1:6" ht="15.6" x14ac:dyDescent="0.3">
      <c r="A99" s="74" t="s">
        <v>239</v>
      </c>
      <c r="B99" s="82">
        <v>756619001883</v>
      </c>
      <c r="C99" s="83">
        <v>5</v>
      </c>
      <c r="D99" s="74" t="s">
        <v>238</v>
      </c>
      <c r="E99" s="84" t="s">
        <v>136</v>
      </c>
      <c r="F99" s="85">
        <v>67.896000000000001</v>
      </c>
    </row>
    <row r="100" spans="1:6" ht="15.6" x14ac:dyDescent="0.3">
      <c r="A100" s="335" t="s">
        <v>445</v>
      </c>
      <c r="B100" s="77">
        <v>756619003382</v>
      </c>
      <c r="C100" s="108">
        <v>6</v>
      </c>
      <c r="D100" s="73" t="s">
        <v>958</v>
      </c>
      <c r="E100" s="79" t="s">
        <v>136</v>
      </c>
      <c r="F100" s="336">
        <v>148.21200000000002</v>
      </c>
    </row>
    <row r="101" spans="1:6" ht="15.6" x14ac:dyDescent="0.3">
      <c r="A101" s="329" t="s">
        <v>195</v>
      </c>
      <c r="B101" s="10">
        <v>756619008493</v>
      </c>
      <c r="C101" s="28">
        <v>80</v>
      </c>
      <c r="D101" s="9" t="s">
        <v>196</v>
      </c>
      <c r="E101" s="12" t="s">
        <v>136</v>
      </c>
      <c r="F101" s="330">
        <v>12.972000000000001</v>
      </c>
    </row>
    <row r="102" spans="1:6" ht="15.6" x14ac:dyDescent="0.3">
      <c r="A102" s="329" t="s">
        <v>197</v>
      </c>
      <c r="B102" s="10">
        <v>756619002989</v>
      </c>
      <c r="C102" s="28">
        <v>40</v>
      </c>
      <c r="D102" s="9" t="s">
        <v>198</v>
      </c>
      <c r="E102" s="12" t="s">
        <v>136</v>
      </c>
      <c r="F102" s="330">
        <v>31.188000000000002</v>
      </c>
    </row>
    <row r="103" spans="1:6" ht="15.6" x14ac:dyDescent="0.3">
      <c r="A103" s="329" t="s">
        <v>435</v>
      </c>
      <c r="B103" s="10">
        <v>756619009193</v>
      </c>
      <c r="C103" s="28">
        <v>40</v>
      </c>
      <c r="D103" s="9" t="s">
        <v>198</v>
      </c>
      <c r="E103" s="12" t="s">
        <v>136</v>
      </c>
      <c r="F103" s="330">
        <v>46.754400000000004</v>
      </c>
    </row>
    <row r="104" spans="1:6" ht="15.6" x14ac:dyDescent="0.3">
      <c r="A104" s="329" t="s">
        <v>200</v>
      </c>
      <c r="B104" s="10">
        <v>756619009360</v>
      </c>
      <c r="C104" s="28">
        <v>80</v>
      </c>
      <c r="D104" s="9" t="s">
        <v>201</v>
      </c>
      <c r="E104" s="12" t="s">
        <v>136</v>
      </c>
      <c r="F104" s="330">
        <v>22.797599999999999</v>
      </c>
    </row>
    <row r="105" spans="1:6" ht="15.6" x14ac:dyDescent="0.3">
      <c r="A105" s="329" t="s">
        <v>202</v>
      </c>
      <c r="B105" s="10">
        <v>756619003009</v>
      </c>
      <c r="C105" s="28">
        <v>20</v>
      </c>
      <c r="D105" s="9" t="s">
        <v>201</v>
      </c>
      <c r="E105" s="12" t="s">
        <v>136</v>
      </c>
      <c r="F105" s="330">
        <v>38.971200000000003</v>
      </c>
    </row>
    <row r="106" spans="1:6" ht="15.6" x14ac:dyDescent="0.3">
      <c r="A106" s="329" t="s">
        <v>203</v>
      </c>
      <c r="B106" s="10">
        <v>756619005492</v>
      </c>
      <c r="C106" s="28"/>
      <c r="D106" s="9" t="s">
        <v>204</v>
      </c>
      <c r="E106" s="12" t="s">
        <v>136</v>
      </c>
      <c r="F106" s="330">
        <v>19.430400000000002</v>
      </c>
    </row>
    <row r="107" spans="1:6" ht="15.6" x14ac:dyDescent="0.3">
      <c r="A107" s="329" t="s">
        <v>205</v>
      </c>
      <c r="B107" s="10">
        <v>756619001838</v>
      </c>
      <c r="C107" s="28">
        <v>48</v>
      </c>
      <c r="D107" s="9" t="s">
        <v>206</v>
      </c>
      <c r="E107" s="12" t="s">
        <v>136</v>
      </c>
      <c r="F107" s="330">
        <v>31.132800000000003</v>
      </c>
    </row>
    <row r="108" spans="1:6" ht="17.399999999999999" x14ac:dyDescent="0.3">
      <c r="A108" s="414" t="s">
        <v>959</v>
      </c>
      <c r="B108" s="367"/>
      <c r="C108" s="367"/>
      <c r="D108" s="367"/>
      <c r="E108" s="367"/>
      <c r="F108" s="415"/>
    </row>
    <row r="109" spans="1:6" ht="15.6" x14ac:dyDescent="0.3">
      <c r="A109" s="329" t="s">
        <v>173</v>
      </c>
      <c r="B109" s="10">
        <v>756619008424</v>
      </c>
      <c r="C109" s="12" t="s">
        <v>174</v>
      </c>
      <c r="D109" s="9" t="s">
        <v>175</v>
      </c>
      <c r="E109" s="12" t="s">
        <v>136</v>
      </c>
      <c r="F109" s="330">
        <v>15.6768</v>
      </c>
    </row>
    <row r="110" spans="1:6" ht="15.6" x14ac:dyDescent="0.3">
      <c r="A110" s="329" t="s">
        <v>176</v>
      </c>
      <c r="B110" s="10">
        <v>756619003535</v>
      </c>
      <c r="C110" s="11">
        <v>12</v>
      </c>
      <c r="D110" s="9" t="s">
        <v>177</v>
      </c>
      <c r="E110" s="12" t="s">
        <v>136</v>
      </c>
      <c r="F110" s="330">
        <v>77.99760000000002</v>
      </c>
    </row>
    <row r="111" spans="1:6" ht="15.6" x14ac:dyDescent="0.3">
      <c r="A111" s="329" t="s">
        <v>178</v>
      </c>
      <c r="B111" s="10">
        <v>756619009131</v>
      </c>
      <c r="C111" s="11">
        <v>48</v>
      </c>
      <c r="D111" s="9" t="s">
        <v>179</v>
      </c>
      <c r="E111" s="12" t="s">
        <v>136</v>
      </c>
      <c r="F111" s="330">
        <v>14.628000000000002</v>
      </c>
    </row>
    <row r="112" spans="1:6" ht="15.6" x14ac:dyDescent="0.3">
      <c r="A112" s="329" t="s">
        <v>180</v>
      </c>
      <c r="B112" s="10">
        <v>756619008585</v>
      </c>
      <c r="C112" s="12" t="s">
        <v>174</v>
      </c>
      <c r="D112" s="9" t="s">
        <v>181</v>
      </c>
      <c r="E112" s="12" t="s">
        <v>136</v>
      </c>
      <c r="F112" s="330">
        <v>14.628000000000002</v>
      </c>
    </row>
    <row r="113" spans="1:6" ht="15.6" x14ac:dyDescent="0.3">
      <c r="A113" s="329" t="s">
        <v>184</v>
      </c>
      <c r="B113" s="10">
        <v>756619009407</v>
      </c>
      <c r="C113" s="12" t="s">
        <v>190</v>
      </c>
      <c r="D113" s="9" t="s">
        <v>186</v>
      </c>
      <c r="E113" s="12" t="s">
        <v>136</v>
      </c>
      <c r="F113" s="330">
        <v>17.112000000000002</v>
      </c>
    </row>
    <row r="114" spans="1:6" ht="17.399999999999999" x14ac:dyDescent="0.3">
      <c r="A114" s="414" t="s">
        <v>1058</v>
      </c>
      <c r="B114" s="367"/>
      <c r="C114" s="367"/>
      <c r="D114" s="367"/>
      <c r="E114" s="367"/>
      <c r="F114" s="415"/>
    </row>
    <row r="115" spans="1:6" ht="15.6" x14ac:dyDescent="0.3">
      <c r="A115" s="337">
        <v>9830</v>
      </c>
      <c r="B115" s="75">
        <v>756619001159</v>
      </c>
      <c r="C115" s="88"/>
      <c r="D115" s="72" t="s">
        <v>960</v>
      </c>
      <c r="E115" s="76" t="s">
        <v>136</v>
      </c>
      <c r="F115" s="338">
        <v>6.2376000000000005</v>
      </c>
    </row>
    <row r="116" spans="1:6" ht="15.6" x14ac:dyDescent="0.3">
      <c r="A116" s="320" t="s">
        <v>897</v>
      </c>
      <c r="B116" s="75">
        <v>756619001159</v>
      </c>
      <c r="C116" s="276"/>
      <c r="D116" s="72" t="s">
        <v>960</v>
      </c>
      <c r="E116" s="76" t="s">
        <v>136</v>
      </c>
      <c r="F116" s="338">
        <v>6.8448000000000011</v>
      </c>
    </row>
    <row r="117" spans="1:6" ht="15.6" x14ac:dyDescent="0.3">
      <c r="A117" s="320" t="s">
        <v>1066</v>
      </c>
      <c r="B117" s="75">
        <v>756619002552</v>
      </c>
      <c r="C117" s="276"/>
      <c r="D117" s="72" t="s">
        <v>1067</v>
      </c>
      <c r="E117" s="76" t="s">
        <v>118</v>
      </c>
      <c r="F117" s="338">
        <v>8.7799999999999994</v>
      </c>
    </row>
    <row r="118" spans="1:6" ht="15.6" x14ac:dyDescent="0.3">
      <c r="A118" s="339" t="s">
        <v>898</v>
      </c>
      <c r="B118" s="75">
        <v>756619007847</v>
      </c>
      <c r="C118" s="276"/>
      <c r="D118" s="72" t="s">
        <v>1059</v>
      </c>
      <c r="E118" s="76" t="s">
        <v>136</v>
      </c>
      <c r="F118" s="338">
        <v>27.544800000000002</v>
      </c>
    </row>
    <row r="119" spans="1:6" ht="15.6" x14ac:dyDescent="0.3">
      <c r="A119" s="339" t="s">
        <v>470</v>
      </c>
      <c r="B119" s="75">
        <v>756619002934</v>
      </c>
      <c r="C119" s="276"/>
      <c r="D119" s="72" t="s">
        <v>961</v>
      </c>
      <c r="E119" s="76" t="s">
        <v>136</v>
      </c>
      <c r="F119" s="338">
        <v>37.701599999999999</v>
      </c>
    </row>
    <row r="120" spans="1:6" ht="15.6" x14ac:dyDescent="0.3">
      <c r="A120" s="339" t="s">
        <v>1065</v>
      </c>
      <c r="B120" s="75">
        <v>756619003511</v>
      </c>
      <c r="C120" s="276"/>
      <c r="D120" s="72" t="s">
        <v>1060</v>
      </c>
      <c r="E120" s="76" t="s">
        <v>124</v>
      </c>
      <c r="F120" s="338">
        <v>12.972000000000001</v>
      </c>
    </row>
    <row r="121" spans="1:6" ht="15.6" x14ac:dyDescent="0.3">
      <c r="A121" s="320" t="s">
        <v>903</v>
      </c>
      <c r="B121" s="75">
        <v>756619001234</v>
      </c>
      <c r="C121" s="274"/>
      <c r="D121" s="72" t="s">
        <v>963</v>
      </c>
      <c r="E121" s="76" t="s">
        <v>124</v>
      </c>
      <c r="F121" s="338">
        <v>22.024800000000003</v>
      </c>
    </row>
    <row r="122" spans="1:6" ht="15.6" x14ac:dyDescent="0.3">
      <c r="A122" s="329" t="s">
        <v>192</v>
      </c>
      <c r="B122" s="2">
        <v>756619008417</v>
      </c>
      <c r="C122" s="12"/>
      <c r="D122" s="9" t="s">
        <v>193</v>
      </c>
      <c r="E122" s="12" t="s">
        <v>136</v>
      </c>
      <c r="F122" s="330">
        <v>7.64</v>
      </c>
    </row>
    <row r="123" spans="1:6" ht="15.6" x14ac:dyDescent="0.3">
      <c r="A123" s="320" t="s">
        <v>187</v>
      </c>
      <c r="B123" s="75">
        <v>756619003047</v>
      </c>
      <c r="C123" s="274"/>
      <c r="D123" s="9" t="s">
        <v>188</v>
      </c>
      <c r="E123" s="12" t="s">
        <v>136</v>
      </c>
      <c r="F123" s="338">
        <v>5.2991999999999999</v>
      </c>
    </row>
    <row r="124" spans="1:6" ht="15.6" x14ac:dyDescent="0.3">
      <c r="A124" s="320" t="s">
        <v>189</v>
      </c>
      <c r="B124" s="2">
        <v>756619002699</v>
      </c>
      <c r="C124" s="275"/>
      <c r="D124" s="9" t="s">
        <v>191</v>
      </c>
      <c r="E124" s="12" t="s">
        <v>136</v>
      </c>
      <c r="F124" s="6">
        <v>11.757600000000002</v>
      </c>
    </row>
    <row r="125" spans="1:6" ht="17.399999999999999" x14ac:dyDescent="0.3">
      <c r="A125" s="454" t="s">
        <v>207</v>
      </c>
      <c r="B125" s="455"/>
      <c r="C125" s="455"/>
      <c r="D125" s="455"/>
      <c r="E125" s="455"/>
      <c r="F125" s="456"/>
    </row>
    <row r="126" spans="1:6" ht="15.6" x14ac:dyDescent="0.3">
      <c r="A126" s="329" t="s">
        <v>208</v>
      </c>
      <c r="B126" s="10">
        <v>756619000879</v>
      </c>
      <c r="C126" s="3">
        <v>24</v>
      </c>
      <c r="D126" s="9" t="s">
        <v>209</v>
      </c>
      <c r="E126" s="12" t="s">
        <v>136</v>
      </c>
      <c r="F126" s="4">
        <v>5.7960000000000003</v>
      </c>
    </row>
    <row r="127" spans="1:6" ht="15.6" x14ac:dyDescent="0.3">
      <c r="A127" s="329" t="s">
        <v>210</v>
      </c>
      <c r="B127" s="10">
        <v>756619001692</v>
      </c>
      <c r="C127" s="3">
        <v>24</v>
      </c>
      <c r="D127" s="9" t="s">
        <v>211</v>
      </c>
      <c r="E127" s="12" t="s">
        <v>136</v>
      </c>
      <c r="F127" s="6">
        <v>3.59</v>
      </c>
    </row>
    <row r="128" spans="1:6" ht="15.6" x14ac:dyDescent="0.3">
      <c r="A128" s="329" t="s">
        <v>214</v>
      </c>
      <c r="B128" s="10">
        <v>756619004761</v>
      </c>
      <c r="C128" s="5">
        <v>80</v>
      </c>
      <c r="D128" s="9" t="s">
        <v>215</v>
      </c>
      <c r="E128" s="12" t="s">
        <v>136</v>
      </c>
      <c r="F128" s="6">
        <v>8.8872000000000018</v>
      </c>
    </row>
    <row r="129" spans="1:6" ht="15.6" x14ac:dyDescent="0.3">
      <c r="A129" s="329" t="s">
        <v>216</v>
      </c>
      <c r="B129" s="10">
        <v>756619004495</v>
      </c>
      <c r="C129" s="3">
        <v>100</v>
      </c>
      <c r="D129" s="9" t="s">
        <v>217</v>
      </c>
      <c r="E129" s="12" t="s">
        <v>136</v>
      </c>
      <c r="F129" s="4">
        <v>2.2080000000000002</v>
      </c>
    </row>
    <row r="130" spans="1:6" ht="15.6" x14ac:dyDescent="0.3">
      <c r="A130" s="329" t="s">
        <v>907</v>
      </c>
      <c r="B130" s="10">
        <v>756619004778</v>
      </c>
      <c r="C130" s="272"/>
      <c r="D130" s="9" t="s">
        <v>971</v>
      </c>
      <c r="E130" s="12" t="s">
        <v>136</v>
      </c>
      <c r="F130" s="273">
        <v>5.2440000000000007</v>
      </c>
    </row>
    <row r="131" spans="1:6" ht="15.6" x14ac:dyDescent="0.3">
      <c r="A131" s="329" t="s">
        <v>218</v>
      </c>
      <c r="B131" s="10">
        <v>756619000893</v>
      </c>
      <c r="C131" s="3">
        <v>10</v>
      </c>
      <c r="D131" s="9" t="s">
        <v>219</v>
      </c>
      <c r="E131" s="12" t="s">
        <v>136</v>
      </c>
      <c r="F131" s="4">
        <v>5.5200000000000005</v>
      </c>
    </row>
    <row r="132" spans="1:6" ht="15.6" x14ac:dyDescent="0.3">
      <c r="A132" s="329" t="s">
        <v>220</v>
      </c>
      <c r="B132" s="10">
        <v>756619003276</v>
      </c>
      <c r="C132" s="3">
        <v>25</v>
      </c>
      <c r="D132" s="9" t="s">
        <v>221</v>
      </c>
      <c r="E132" s="12" t="s">
        <v>136</v>
      </c>
      <c r="F132" s="6">
        <v>8.1143999999999998</v>
      </c>
    </row>
    <row r="133" spans="1:6" ht="15.6" x14ac:dyDescent="0.3">
      <c r="A133" s="329" t="s">
        <v>222</v>
      </c>
      <c r="B133" s="10">
        <v>756619004747</v>
      </c>
      <c r="C133" s="5">
        <v>20</v>
      </c>
      <c r="D133" s="9" t="s">
        <v>223</v>
      </c>
      <c r="E133" s="12" t="s">
        <v>136</v>
      </c>
      <c r="F133" s="6">
        <v>5.3544</v>
      </c>
    </row>
    <row r="134" spans="1:6" ht="15.6" x14ac:dyDescent="0.3">
      <c r="A134" s="329" t="s">
        <v>224</v>
      </c>
      <c r="B134" s="10">
        <v>756619001388</v>
      </c>
      <c r="C134" s="5">
        <v>50</v>
      </c>
      <c r="D134" s="9" t="s">
        <v>225</v>
      </c>
      <c r="E134" s="12" t="s">
        <v>136</v>
      </c>
      <c r="F134" s="6">
        <v>5.3544</v>
      </c>
    </row>
    <row r="135" spans="1:6" ht="15.6" x14ac:dyDescent="0.3">
      <c r="A135" s="329" t="s">
        <v>226</v>
      </c>
      <c r="B135" s="10">
        <v>756619004808</v>
      </c>
      <c r="C135" s="3">
        <v>20</v>
      </c>
      <c r="D135" s="9" t="s">
        <v>227</v>
      </c>
      <c r="E135" s="12" t="s">
        <v>136</v>
      </c>
      <c r="F135" s="4">
        <v>11.371200000000002</v>
      </c>
    </row>
    <row r="136" spans="1:6" ht="17.399999999999999" x14ac:dyDescent="0.3">
      <c r="A136" s="414" t="s">
        <v>964</v>
      </c>
      <c r="B136" s="367"/>
      <c r="C136" s="367"/>
      <c r="D136" s="367"/>
      <c r="E136" s="367"/>
      <c r="F136" s="415"/>
    </row>
    <row r="137" spans="1:6" ht="15.6" x14ac:dyDescent="0.3">
      <c r="A137" s="329" t="s">
        <v>908</v>
      </c>
      <c r="B137" s="10">
        <v>756619004563</v>
      </c>
      <c r="C137" s="5"/>
      <c r="D137" s="9" t="s">
        <v>909</v>
      </c>
      <c r="E137" s="12" t="s">
        <v>136</v>
      </c>
      <c r="F137" s="4">
        <v>1.2696000000000001</v>
      </c>
    </row>
    <row r="138" spans="1:6" ht="15.6" x14ac:dyDescent="0.3">
      <c r="A138" s="329" t="s">
        <v>1068</v>
      </c>
      <c r="B138" s="10">
        <v>756619004587</v>
      </c>
      <c r="C138" s="5"/>
      <c r="D138" s="9" t="s">
        <v>1069</v>
      </c>
      <c r="E138" s="12" t="s">
        <v>136</v>
      </c>
      <c r="F138" s="4">
        <v>1.49</v>
      </c>
    </row>
    <row r="139" spans="1:6" ht="15.6" x14ac:dyDescent="0.3">
      <c r="A139" s="329" t="s">
        <v>472</v>
      </c>
      <c r="B139" s="10">
        <v>756619004259</v>
      </c>
      <c r="C139" s="5"/>
      <c r="D139" s="9" t="s">
        <v>965</v>
      </c>
      <c r="E139" s="12" t="s">
        <v>136</v>
      </c>
      <c r="F139" s="4">
        <v>2.5392000000000001</v>
      </c>
    </row>
    <row r="140" spans="1:6" ht="15.6" x14ac:dyDescent="0.3">
      <c r="A140" s="329" t="s">
        <v>910</v>
      </c>
      <c r="B140" s="10">
        <v>756619004266</v>
      </c>
      <c r="C140" s="5"/>
      <c r="D140" s="9" t="s">
        <v>911</v>
      </c>
      <c r="E140" s="12" t="s">
        <v>136</v>
      </c>
      <c r="F140" s="4">
        <v>2.5392000000000001</v>
      </c>
    </row>
    <row r="141" spans="1:6" ht="15.6" x14ac:dyDescent="0.3">
      <c r="A141" s="329" t="s">
        <v>912</v>
      </c>
      <c r="B141" s="10">
        <v>756619004297</v>
      </c>
      <c r="C141" s="5"/>
      <c r="D141" s="9" t="s">
        <v>913</v>
      </c>
      <c r="E141" s="12" t="s">
        <v>136</v>
      </c>
      <c r="F141" s="4">
        <v>2.9808000000000003</v>
      </c>
    </row>
    <row r="142" spans="1:6" ht="15.6" x14ac:dyDescent="0.3">
      <c r="A142" s="329" t="s">
        <v>920</v>
      </c>
      <c r="B142" s="10">
        <v>756619004303</v>
      </c>
      <c r="C142" s="5"/>
      <c r="D142" s="9" t="s">
        <v>921</v>
      </c>
      <c r="E142" s="12" t="s">
        <v>136</v>
      </c>
      <c r="F142" s="4">
        <v>6.1824000000000003</v>
      </c>
    </row>
    <row r="143" spans="1:6" ht="15.6" x14ac:dyDescent="0.3">
      <c r="A143" s="329" t="s">
        <v>924</v>
      </c>
      <c r="B143" s="10">
        <v>756619003856</v>
      </c>
      <c r="C143" s="5"/>
      <c r="D143" s="9" t="s">
        <v>925</v>
      </c>
      <c r="E143" s="12" t="s">
        <v>136</v>
      </c>
      <c r="F143" s="4">
        <v>8.1696000000000009</v>
      </c>
    </row>
    <row r="144" spans="1:6" ht="15.6" x14ac:dyDescent="0.3">
      <c r="A144" s="329" t="s">
        <v>474</v>
      </c>
      <c r="B144" s="10">
        <v>756619003740</v>
      </c>
      <c r="C144" s="5">
        <v>40</v>
      </c>
      <c r="D144" s="9" t="s">
        <v>966</v>
      </c>
      <c r="E144" s="12" t="s">
        <v>136</v>
      </c>
      <c r="F144" s="4">
        <v>10.874400000000001</v>
      </c>
    </row>
    <row r="145" spans="1:6" ht="15.6" x14ac:dyDescent="0.3">
      <c r="A145" s="329" t="s">
        <v>926</v>
      </c>
      <c r="B145" s="10">
        <v>756619004471</v>
      </c>
      <c r="C145" s="5"/>
      <c r="D145" s="9" t="s">
        <v>927</v>
      </c>
      <c r="E145" s="12" t="s">
        <v>136</v>
      </c>
      <c r="F145" s="4">
        <v>4.5816000000000008</v>
      </c>
    </row>
    <row r="146" spans="1:6" ht="17.399999999999999" x14ac:dyDescent="0.35">
      <c r="A146" s="340"/>
      <c r="B146" s="100"/>
      <c r="C146" s="101"/>
      <c r="D146" s="102"/>
      <c r="E146" s="317"/>
      <c r="F146" s="341"/>
    </row>
    <row r="147" spans="1:6" x14ac:dyDescent="0.3">
      <c r="A147" s="469" t="s">
        <v>242</v>
      </c>
      <c r="B147" s="470"/>
      <c r="C147" s="470"/>
      <c r="D147" s="470"/>
      <c r="E147" s="470"/>
      <c r="F147" s="471"/>
    </row>
    <row r="148" spans="1:6" x14ac:dyDescent="0.3">
      <c r="A148" s="343" t="s">
        <v>243</v>
      </c>
      <c r="B148" s="424" t="s">
        <v>972</v>
      </c>
      <c r="C148" s="425"/>
      <c r="D148" s="425"/>
      <c r="E148" s="425"/>
      <c r="F148" s="426"/>
    </row>
    <row r="149" spans="1:6" x14ac:dyDescent="0.3">
      <c r="A149" s="344"/>
      <c r="B149" s="430" t="s">
        <v>973</v>
      </c>
      <c r="C149" s="430"/>
      <c r="D149" s="430"/>
      <c r="E149" s="430"/>
      <c r="F149" s="431"/>
    </row>
    <row r="150" spans="1:6" x14ac:dyDescent="0.3">
      <c r="A150" s="345"/>
      <c r="B150" s="430" t="s">
        <v>974</v>
      </c>
      <c r="C150" s="433"/>
      <c r="D150" s="433"/>
      <c r="E150" s="433"/>
      <c r="F150" s="434"/>
    </row>
    <row r="151" spans="1:6" x14ac:dyDescent="0.3">
      <c r="A151" s="346"/>
      <c r="B151" s="427" t="s">
        <v>975</v>
      </c>
      <c r="C151" s="427"/>
      <c r="D151" s="427"/>
      <c r="E151" s="427"/>
      <c r="F151" s="432"/>
    </row>
    <row r="152" spans="1:6" x14ac:dyDescent="0.3">
      <c r="A152" s="347" t="s">
        <v>247</v>
      </c>
      <c r="B152" s="435" t="s">
        <v>248</v>
      </c>
      <c r="C152" s="436"/>
      <c r="D152" s="436"/>
      <c r="E152" s="436"/>
      <c r="F152" s="437"/>
    </row>
    <row r="153" spans="1:6" x14ac:dyDescent="0.3">
      <c r="A153" s="343" t="s">
        <v>249</v>
      </c>
      <c r="B153" s="424" t="s">
        <v>250</v>
      </c>
      <c r="C153" s="425"/>
      <c r="D153" s="425"/>
      <c r="E153" s="425"/>
      <c r="F153" s="426"/>
    </row>
    <row r="154" spans="1:6" x14ac:dyDescent="0.3">
      <c r="A154" s="348" t="s">
        <v>251</v>
      </c>
      <c r="B154" s="427" t="s">
        <v>252</v>
      </c>
      <c r="C154" s="428"/>
      <c r="D154" s="428"/>
      <c r="E154" s="428"/>
      <c r="F154" s="429"/>
    </row>
    <row r="155" spans="1:6" x14ac:dyDescent="0.3">
      <c r="A155" s="347" t="s">
        <v>253</v>
      </c>
      <c r="B155" s="435" t="s">
        <v>976</v>
      </c>
      <c r="C155" s="436"/>
      <c r="D155" s="436"/>
      <c r="E155" s="436"/>
      <c r="F155" s="437"/>
    </row>
    <row r="156" spans="1:6" x14ac:dyDescent="0.3">
      <c r="A156" s="347" t="s">
        <v>1063</v>
      </c>
      <c r="B156" s="322" t="s">
        <v>1064</v>
      </c>
      <c r="C156" s="323"/>
      <c r="D156" s="323"/>
      <c r="E156" s="323"/>
      <c r="F156" s="324"/>
    </row>
    <row r="157" spans="1:6" x14ac:dyDescent="0.3">
      <c r="A157" s="347" t="s">
        <v>255</v>
      </c>
      <c r="B157" s="435" t="s">
        <v>256</v>
      </c>
      <c r="C157" s="436"/>
      <c r="D157" s="436"/>
      <c r="E157" s="436"/>
      <c r="F157" s="437"/>
    </row>
    <row r="158" spans="1:6" x14ac:dyDescent="0.3">
      <c r="A158" s="349" t="s">
        <v>257</v>
      </c>
      <c r="B158" s="466" t="s">
        <v>258</v>
      </c>
      <c r="C158" s="467"/>
      <c r="D158" s="467"/>
      <c r="E158" s="467"/>
      <c r="F158" s="468"/>
    </row>
    <row r="159" spans="1:6" x14ac:dyDescent="0.3">
      <c r="A159" s="350" t="s">
        <v>259</v>
      </c>
      <c r="B159" s="463" t="s">
        <v>260</v>
      </c>
      <c r="C159" s="464"/>
      <c r="D159" s="464"/>
      <c r="E159" s="464"/>
      <c r="F159" s="465"/>
    </row>
    <row r="160" spans="1:6" x14ac:dyDescent="0.3">
      <c r="A160" s="348"/>
      <c r="B160" s="427" t="s">
        <v>261</v>
      </c>
      <c r="C160" s="428"/>
      <c r="D160" s="428"/>
      <c r="E160" s="428"/>
      <c r="F160" s="429"/>
    </row>
    <row r="161" spans="1:6" x14ac:dyDescent="0.3">
      <c r="A161" s="343" t="s">
        <v>262</v>
      </c>
      <c r="B161" s="424" t="s">
        <v>263</v>
      </c>
      <c r="C161" s="425"/>
      <c r="D161" s="425"/>
      <c r="E161" s="425"/>
      <c r="F161" s="426"/>
    </row>
    <row r="162" spans="1:6" x14ac:dyDescent="0.3">
      <c r="A162" s="344" t="s">
        <v>251</v>
      </c>
      <c r="B162" s="430" t="s">
        <v>264</v>
      </c>
      <c r="C162" s="433"/>
      <c r="D162" s="433"/>
      <c r="E162" s="433"/>
      <c r="F162" s="434"/>
    </row>
    <row r="163" spans="1:6" x14ac:dyDescent="0.3">
      <c r="A163" s="345"/>
      <c r="B163" s="430" t="s">
        <v>265</v>
      </c>
      <c r="C163" s="433"/>
      <c r="D163" s="433"/>
      <c r="E163" s="433"/>
      <c r="F163" s="434"/>
    </row>
    <row r="164" spans="1:6" x14ac:dyDescent="0.3">
      <c r="A164" s="345"/>
      <c r="B164" s="438" t="s">
        <v>266</v>
      </c>
      <c r="C164" s="438"/>
      <c r="D164" s="438"/>
      <c r="E164" s="438"/>
      <c r="F164" s="439"/>
    </row>
    <row r="165" spans="1:6" x14ac:dyDescent="0.3">
      <c r="A165" s="348" t="s">
        <v>251</v>
      </c>
      <c r="B165" s="427" t="s">
        <v>267</v>
      </c>
      <c r="C165" s="428"/>
      <c r="D165" s="428"/>
      <c r="E165" s="428"/>
      <c r="F165" s="429"/>
    </row>
    <row r="166" spans="1:6" x14ac:dyDescent="0.3">
      <c r="A166" s="347" t="s">
        <v>268</v>
      </c>
      <c r="B166" s="435" t="s">
        <v>269</v>
      </c>
      <c r="C166" s="436"/>
      <c r="D166" s="436"/>
      <c r="E166" s="436"/>
      <c r="F166" s="437"/>
    </row>
    <row r="167" spans="1:6" x14ac:dyDescent="0.3">
      <c r="A167" s="343" t="s">
        <v>270</v>
      </c>
      <c r="B167" s="424" t="s">
        <v>977</v>
      </c>
      <c r="C167" s="425"/>
      <c r="D167" s="425"/>
      <c r="E167" s="425"/>
      <c r="F167" s="426"/>
    </row>
    <row r="168" spans="1:6" x14ac:dyDescent="0.3">
      <c r="A168" s="344"/>
      <c r="B168" s="430" t="s">
        <v>978</v>
      </c>
      <c r="C168" s="430"/>
      <c r="D168" s="430"/>
      <c r="E168" s="430"/>
      <c r="F168" s="431"/>
    </row>
    <row r="169" spans="1:6" x14ac:dyDescent="0.3">
      <c r="A169" s="346"/>
      <c r="B169" s="427" t="s">
        <v>979</v>
      </c>
      <c r="C169" s="428"/>
      <c r="D169" s="428"/>
      <c r="E169" s="428"/>
      <c r="F169" s="429"/>
    </row>
    <row r="170" spans="1:6" x14ac:dyDescent="0.3">
      <c r="A170" s="348" t="s">
        <v>274</v>
      </c>
      <c r="B170" s="427" t="s">
        <v>275</v>
      </c>
      <c r="C170" s="428"/>
      <c r="D170" s="428"/>
      <c r="E170" s="428"/>
      <c r="F170" s="429"/>
    </row>
  </sheetData>
  <mergeCells count="44">
    <mergeCell ref="B155:F155"/>
    <mergeCell ref="B157:F157"/>
    <mergeCell ref="B158:F158"/>
    <mergeCell ref="A147:F147"/>
    <mergeCell ref="B148:F148"/>
    <mergeCell ref="B150:F150"/>
    <mergeCell ref="B152:F152"/>
    <mergeCell ref="A125:F125"/>
    <mergeCell ref="A69:F69"/>
    <mergeCell ref="A80:F80"/>
    <mergeCell ref="A114:F114"/>
    <mergeCell ref="A136:F136"/>
    <mergeCell ref="A108:F108"/>
    <mergeCell ref="A94:F94"/>
    <mergeCell ref="A3:F3"/>
    <mergeCell ref="A21:F21"/>
    <mergeCell ref="A1:F1"/>
    <mergeCell ref="A2:F2"/>
    <mergeCell ref="A5:F5"/>
    <mergeCell ref="A6:F6"/>
    <mergeCell ref="A13:F13"/>
    <mergeCell ref="B153:F153"/>
    <mergeCell ref="B154:F154"/>
    <mergeCell ref="B149:F149"/>
    <mergeCell ref="B151:F151"/>
    <mergeCell ref="B170:F170"/>
    <mergeCell ref="B161:F161"/>
    <mergeCell ref="B162:F162"/>
    <mergeCell ref="B163:F163"/>
    <mergeCell ref="B165:F165"/>
    <mergeCell ref="B166:F166"/>
    <mergeCell ref="B168:F168"/>
    <mergeCell ref="B169:F169"/>
    <mergeCell ref="B167:F167"/>
    <mergeCell ref="B164:F164"/>
    <mergeCell ref="B160:F160"/>
    <mergeCell ref="B159:F159"/>
    <mergeCell ref="A63:F63"/>
    <mergeCell ref="A68:F68"/>
    <mergeCell ref="A28:F28"/>
    <mergeCell ref="A48:F48"/>
    <mergeCell ref="A51:F51"/>
    <mergeCell ref="A53:F53"/>
    <mergeCell ref="A66:F66"/>
  </mergeCells>
  <printOptions gridLines="1"/>
  <pageMargins left="0.25" right="0.25" top="0.5" bottom="0.4" header="0.3" footer="0.3"/>
  <pageSetup scale="69" fitToHeight="0" orientation="portrait" r:id="rId1"/>
  <headerFooter>
    <oddHeader>&amp;L&amp;9As of 01.01.2026</oddHeader>
    <oddFooter>&amp;R
Page &amp;P of &amp;N</oddFooter>
  </headerFooter>
  <rowBreaks count="1" manualBreakCount="1">
    <brk id="60"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7B9D0-A6EF-43A2-8AB4-0E48208F9F9D}">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91B4-A888-4671-B32F-E85583AE5C72}">
  <sheetPr>
    <tabColor rgb="FFFFC000"/>
    <pageSetUpPr fitToPage="1"/>
  </sheetPr>
  <dimension ref="A1:X216"/>
  <sheetViews>
    <sheetView view="pageBreakPreview" topLeftCell="A125" zoomScale="90" zoomScaleNormal="110" zoomScaleSheetLayoutView="90" workbookViewId="0">
      <selection activeCell="G16" sqref="G16"/>
    </sheetView>
  </sheetViews>
  <sheetFormatPr defaultRowHeight="14.4" x14ac:dyDescent="0.3"/>
  <cols>
    <col min="1" max="1" width="20.5546875" bestFit="1" customWidth="1"/>
    <col min="2" max="2" width="18.5546875" bestFit="1" customWidth="1"/>
    <col min="3" max="3" width="10.88671875" customWidth="1"/>
    <col min="4" max="4" width="68.5546875" bestFit="1" customWidth="1"/>
    <col min="5" max="5" width="8.109375" bestFit="1" customWidth="1"/>
    <col min="6" max="6" width="14" bestFit="1" customWidth="1"/>
    <col min="7" max="7" width="14.44140625" customWidth="1"/>
    <col min="8" max="24" width="8.88671875" style="93"/>
  </cols>
  <sheetData>
    <row r="1" spans="1:24" ht="33.6" x14ac:dyDescent="0.3">
      <c r="A1" s="502" t="s">
        <v>943</v>
      </c>
      <c r="B1" s="503"/>
      <c r="C1" s="503"/>
      <c r="D1" s="503"/>
      <c r="E1" s="503"/>
      <c r="F1" s="503"/>
      <c r="G1" s="504"/>
      <c r="H1"/>
      <c r="I1"/>
      <c r="J1"/>
      <c r="K1"/>
      <c r="L1"/>
      <c r="M1"/>
      <c r="N1"/>
      <c r="O1"/>
      <c r="P1"/>
      <c r="Q1"/>
      <c r="R1"/>
      <c r="S1"/>
      <c r="T1"/>
      <c r="U1"/>
      <c r="V1"/>
      <c r="W1"/>
      <c r="X1"/>
    </row>
    <row r="2" spans="1:24" x14ac:dyDescent="0.3">
      <c r="A2" s="505" t="s">
        <v>865</v>
      </c>
      <c r="B2" s="506"/>
      <c r="C2" s="506"/>
      <c r="D2" s="506"/>
      <c r="E2" s="506"/>
      <c r="F2" s="506"/>
      <c r="G2" s="507"/>
      <c r="H2"/>
      <c r="I2"/>
      <c r="J2"/>
      <c r="K2"/>
      <c r="L2"/>
      <c r="M2"/>
      <c r="N2"/>
      <c r="O2"/>
      <c r="P2"/>
      <c r="Q2"/>
      <c r="R2"/>
      <c r="S2"/>
      <c r="T2"/>
      <c r="U2"/>
      <c r="V2"/>
      <c r="W2"/>
      <c r="X2"/>
    </row>
    <row r="3" spans="1:24" x14ac:dyDescent="0.3">
      <c r="A3" s="508" t="s">
        <v>1</v>
      </c>
      <c r="B3" s="509"/>
      <c r="C3" s="509"/>
      <c r="D3" s="509"/>
      <c r="E3" s="509"/>
      <c r="F3" s="509"/>
      <c r="G3" s="510"/>
      <c r="H3"/>
      <c r="I3"/>
      <c r="J3"/>
      <c r="K3"/>
      <c r="L3"/>
      <c r="M3"/>
      <c r="N3"/>
      <c r="O3"/>
      <c r="P3"/>
      <c r="Q3"/>
      <c r="R3"/>
      <c r="S3"/>
      <c r="T3"/>
      <c r="U3"/>
      <c r="V3"/>
      <c r="W3"/>
      <c r="X3"/>
    </row>
    <row r="4" spans="1:24" ht="36" x14ac:dyDescent="0.3">
      <c r="A4" s="312" t="s">
        <v>2</v>
      </c>
      <c r="B4" s="313" t="s">
        <v>3</v>
      </c>
      <c r="C4" s="314" t="s">
        <v>4</v>
      </c>
      <c r="D4" s="314" t="s">
        <v>5</v>
      </c>
      <c r="E4" s="314" t="s">
        <v>6</v>
      </c>
      <c r="F4" s="314" t="s">
        <v>280</v>
      </c>
      <c r="G4" s="315" t="s">
        <v>980</v>
      </c>
      <c r="H4"/>
      <c r="I4"/>
      <c r="J4"/>
      <c r="K4"/>
      <c r="L4"/>
      <c r="M4"/>
      <c r="N4"/>
      <c r="O4"/>
      <c r="P4"/>
      <c r="Q4"/>
      <c r="R4"/>
      <c r="S4"/>
      <c r="T4"/>
      <c r="U4"/>
      <c r="V4"/>
      <c r="W4"/>
      <c r="X4"/>
    </row>
    <row r="5" spans="1:24" ht="18" thickBot="1" x14ac:dyDescent="0.35">
      <c r="A5" s="481" t="s">
        <v>8</v>
      </c>
      <c r="B5" s="455"/>
      <c r="C5" s="455"/>
      <c r="D5" s="455"/>
      <c r="E5" s="455"/>
      <c r="F5" s="455"/>
      <c r="G5" s="455"/>
    </row>
    <row r="6" spans="1:24" ht="18.600000000000001" thickBot="1" x14ac:dyDescent="0.35">
      <c r="A6" s="482" t="s">
        <v>9</v>
      </c>
      <c r="B6" s="483"/>
      <c r="C6" s="483"/>
      <c r="D6" s="483"/>
      <c r="E6" s="483"/>
      <c r="F6" s="483"/>
      <c r="G6" s="484"/>
    </row>
    <row r="7" spans="1:24" ht="15.6" x14ac:dyDescent="0.3">
      <c r="A7" s="73" t="s">
        <v>10</v>
      </c>
      <c r="B7" s="77">
        <v>756619003283</v>
      </c>
      <c r="C7" s="78">
        <v>10</v>
      </c>
      <c r="D7" s="304" t="s">
        <v>944</v>
      </c>
      <c r="E7" s="12" t="s">
        <v>12</v>
      </c>
      <c r="F7" s="80">
        <v>37.75</v>
      </c>
      <c r="G7" s="81">
        <v>75.5</v>
      </c>
    </row>
    <row r="8" spans="1:24" ht="15.6" x14ac:dyDescent="0.3">
      <c r="A8" s="9" t="s">
        <v>13</v>
      </c>
      <c r="B8" s="10">
        <v>756619003061</v>
      </c>
      <c r="C8" s="11">
        <v>3</v>
      </c>
      <c r="D8" s="304" t="s">
        <v>945</v>
      </c>
      <c r="E8" s="12" t="s">
        <v>12</v>
      </c>
      <c r="F8" s="56">
        <v>90</v>
      </c>
      <c r="G8" s="13">
        <v>179.99</v>
      </c>
    </row>
    <row r="9" spans="1:24" ht="15.6" x14ac:dyDescent="0.3">
      <c r="A9" s="9" t="s">
        <v>16</v>
      </c>
      <c r="B9" s="10">
        <v>756619005621</v>
      </c>
      <c r="C9" s="11">
        <v>3</v>
      </c>
      <c r="D9" s="304" t="s">
        <v>946</v>
      </c>
      <c r="E9" s="12" t="s">
        <v>12</v>
      </c>
      <c r="F9" s="56">
        <v>144</v>
      </c>
      <c r="G9" s="13">
        <v>287.99</v>
      </c>
    </row>
    <row r="10" spans="1:24" ht="15.6" x14ac:dyDescent="0.3">
      <c r="A10" s="9" t="s">
        <v>18</v>
      </c>
      <c r="B10" s="10">
        <v>756619011905</v>
      </c>
      <c r="C10" s="11">
        <v>12</v>
      </c>
      <c r="D10" s="304" t="s">
        <v>866</v>
      </c>
      <c r="E10" s="12" t="s">
        <v>12</v>
      </c>
      <c r="F10" s="56">
        <v>32.25</v>
      </c>
      <c r="G10" s="13">
        <v>64.489999999999995</v>
      </c>
    </row>
    <row r="11" spans="1:24" ht="15.6" x14ac:dyDescent="0.3">
      <c r="A11" s="9" t="s">
        <v>20</v>
      </c>
      <c r="B11" s="10">
        <v>756619014180</v>
      </c>
      <c r="C11" s="11">
        <v>1</v>
      </c>
      <c r="D11" s="300" t="s">
        <v>947</v>
      </c>
      <c r="E11" s="12" t="s">
        <v>12</v>
      </c>
      <c r="F11" s="56">
        <v>295</v>
      </c>
      <c r="G11" s="13">
        <v>499</v>
      </c>
    </row>
    <row r="12" spans="1:24" ht="15.6" x14ac:dyDescent="0.3">
      <c r="A12" s="9" t="s">
        <v>22</v>
      </c>
      <c r="B12" s="10">
        <v>756619014203</v>
      </c>
      <c r="C12" s="11">
        <v>6</v>
      </c>
      <c r="D12" s="9" t="s">
        <v>948</v>
      </c>
      <c r="E12" s="12" t="s">
        <v>12</v>
      </c>
      <c r="F12" s="56">
        <v>23.99</v>
      </c>
      <c r="G12" s="13">
        <v>47.9</v>
      </c>
    </row>
    <row r="13" spans="1:24" ht="15.6" x14ac:dyDescent="0.3">
      <c r="A13" s="9" t="s">
        <v>24</v>
      </c>
      <c r="B13" s="10">
        <v>756619014548</v>
      </c>
      <c r="C13" s="11"/>
      <c r="D13" s="304" t="s">
        <v>981</v>
      </c>
      <c r="E13" s="305" t="s">
        <v>26</v>
      </c>
      <c r="F13" s="1">
        <v>1499.5</v>
      </c>
      <c r="G13" s="13">
        <v>2999</v>
      </c>
    </row>
    <row r="14" spans="1:24" ht="15.6" x14ac:dyDescent="0.3">
      <c r="A14" s="9" t="s">
        <v>27</v>
      </c>
      <c r="B14" s="10">
        <v>756619014555</v>
      </c>
      <c r="C14" s="11"/>
      <c r="D14" s="304" t="s">
        <v>868</v>
      </c>
      <c r="E14" s="12" t="s">
        <v>12</v>
      </c>
      <c r="F14" s="1">
        <v>1749.5</v>
      </c>
      <c r="G14" s="13">
        <v>3499</v>
      </c>
    </row>
    <row r="15" spans="1:24" ht="15.6" x14ac:dyDescent="0.3">
      <c r="A15" s="9" t="s">
        <v>29</v>
      </c>
      <c r="B15" s="10">
        <v>756619014562</v>
      </c>
      <c r="C15" s="11"/>
      <c r="D15" s="304" t="s">
        <v>982</v>
      </c>
      <c r="E15" s="305" t="s">
        <v>26</v>
      </c>
      <c r="F15" s="1">
        <v>116.5</v>
      </c>
      <c r="G15" s="13">
        <v>233</v>
      </c>
    </row>
    <row r="16" spans="1:24" ht="15.6" x14ac:dyDescent="0.3">
      <c r="A16" s="9" t="s">
        <v>31</v>
      </c>
      <c r="B16" s="10">
        <v>756619014579</v>
      </c>
      <c r="C16" s="11"/>
      <c r="D16" s="304" t="s">
        <v>983</v>
      </c>
      <c r="E16" s="305" t="s">
        <v>26</v>
      </c>
      <c r="F16" s="1">
        <v>333.5</v>
      </c>
      <c r="G16" s="13">
        <v>667</v>
      </c>
    </row>
    <row r="17" spans="1:7" ht="15.6" x14ac:dyDescent="0.3">
      <c r="A17" s="9" t="s">
        <v>33</v>
      </c>
      <c r="B17" s="10">
        <v>756619014586</v>
      </c>
      <c r="C17" s="11"/>
      <c r="D17" s="304" t="s">
        <v>984</v>
      </c>
      <c r="E17" s="12" t="s">
        <v>12</v>
      </c>
      <c r="F17" s="1">
        <v>200</v>
      </c>
      <c r="G17" s="13">
        <v>400</v>
      </c>
    </row>
    <row r="18" spans="1:7" ht="15.6" x14ac:dyDescent="0.3">
      <c r="A18" s="9" t="s">
        <v>35</v>
      </c>
      <c r="B18" s="10">
        <v>756619014548</v>
      </c>
      <c r="C18" s="11"/>
      <c r="D18" s="304" t="s">
        <v>985</v>
      </c>
      <c r="E18" s="305" t="s">
        <v>26</v>
      </c>
      <c r="F18" s="1">
        <v>1049.5</v>
      </c>
      <c r="G18" s="13">
        <v>2099</v>
      </c>
    </row>
    <row r="19" spans="1:7" ht="15.6" x14ac:dyDescent="0.3">
      <c r="A19" s="9" t="s">
        <v>37</v>
      </c>
      <c r="B19" s="10">
        <v>756619014661</v>
      </c>
      <c r="C19" s="11"/>
      <c r="D19" s="304" t="s">
        <v>986</v>
      </c>
      <c r="E19" s="12" t="s">
        <v>12</v>
      </c>
      <c r="F19" s="1">
        <v>1099.5</v>
      </c>
      <c r="G19" s="13">
        <v>2199</v>
      </c>
    </row>
    <row r="20" spans="1:7" ht="17.399999999999999" x14ac:dyDescent="0.3">
      <c r="A20" s="479" t="s">
        <v>39</v>
      </c>
      <c r="B20" s="480"/>
      <c r="C20" s="480"/>
      <c r="D20" s="480"/>
      <c r="E20" s="480"/>
      <c r="F20" s="480"/>
      <c r="G20" s="480"/>
    </row>
    <row r="21" spans="1:7" ht="15.6" x14ac:dyDescent="0.3">
      <c r="A21" s="9" t="s">
        <v>40</v>
      </c>
      <c r="B21" s="10">
        <v>756619010861</v>
      </c>
      <c r="C21" s="11">
        <v>12</v>
      </c>
      <c r="D21" s="9" t="s">
        <v>41</v>
      </c>
      <c r="E21" s="12" t="s">
        <v>26</v>
      </c>
      <c r="F21" s="56">
        <v>16</v>
      </c>
      <c r="G21" s="13">
        <v>31.99</v>
      </c>
    </row>
    <row r="22" spans="1:7" ht="15.6" x14ac:dyDescent="0.3">
      <c r="A22" s="9" t="s">
        <v>42</v>
      </c>
      <c r="B22" s="10">
        <v>756619002415</v>
      </c>
      <c r="C22" s="11">
        <v>12</v>
      </c>
      <c r="D22" s="304" t="s">
        <v>872</v>
      </c>
      <c r="E22" s="12" t="s">
        <v>12</v>
      </c>
      <c r="F22" s="56">
        <v>24</v>
      </c>
      <c r="G22" s="13">
        <v>47.99</v>
      </c>
    </row>
    <row r="23" spans="1:7" ht="15.6" x14ac:dyDescent="0.3">
      <c r="A23" s="9" t="s">
        <v>44</v>
      </c>
      <c r="B23" s="10">
        <v>756619010847</v>
      </c>
      <c r="C23" s="11">
        <v>12</v>
      </c>
      <c r="D23" s="304" t="s">
        <v>873</v>
      </c>
      <c r="E23" s="12" t="s">
        <v>12</v>
      </c>
      <c r="F23" s="56">
        <v>24</v>
      </c>
      <c r="G23" s="13">
        <v>47.99</v>
      </c>
    </row>
    <row r="24" spans="1:7" ht="15.6" x14ac:dyDescent="0.3">
      <c r="A24" s="9" t="s">
        <v>46</v>
      </c>
      <c r="B24" s="10">
        <v>756619002187</v>
      </c>
      <c r="C24" s="11">
        <v>6</v>
      </c>
      <c r="D24" s="9" t="s">
        <v>47</v>
      </c>
      <c r="E24" s="12" t="s">
        <v>12</v>
      </c>
      <c r="F24" s="56">
        <v>44.7</v>
      </c>
      <c r="G24" s="13">
        <v>89.99</v>
      </c>
    </row>
    <row r="25" spans="1:7" ht="15.6" x14ac:dyDescent="0.3">
      <c r="A25" s="9" t="s">
        <v>48</v>
      </c>
      <c r="B25" s="10">
        <v>756619002590</v>
      </c>
      <c r="C25" s="11">
        <v>6</v>
      </c>
      <c r="D25" s="9" t="s">
        <v>49</v>
      </c>
      <c r="E25" s="12" t="s">
        <v>12</v>
      </c>
      <c r="F25" s="56">
        <v>67.25</v>
      </c>
      <c r="G25" s="13">
        <v>134.99</v>
      </c>
    </row>
    <row r="26" spans="1:7" ht="15.6" x14ac:dyDescent="0.3">
      <c r="A26" s="9" t="s">
        <v>50</v>
      </c>
      <c r="B26" s="10">
        <v>756619002958</v>
      </c>
      <c r="C26" s="11">
        <v>3</v>
      </c>
      <c r="D26" s="9" t="s">
        <v>51</v>
      </c>
      <c r="E26" s="12" t="s">
        <v>12</v>
      </c>
      <c r="F26" s="56">
        <v>99.5</v>
      </c>
      <c r="G26" s="13">
        <v>189.99</v>
      </c>
    </row>
    <row r="27" spans="1:7" ht="17.399999999999999" x14ac:dyDescent="0.3">
      <c r="A27" s="479" t="s">
        <v>874</v>
      </c>
      <c r="B27" s="480"/>
      <c r="C27" s="480"/>
      <c r="D27" s="480"/>
      <c r="E27" s="480"/>
      <c r="F27" s="480"/>
      <c r="G27" s="480"/>
    </row>
    <row r="28" spans="1:7" ht="15.6" x14ac:dyDescent="0.3">
      <c r="A28" s="9" t="s">
        <v>59</v>
      </c>
      <c r="B28" s="10">
        <v>756619014647</v>
      </c>
      <c r="C28" s="11">
        <v>4</v>
      </c>
      <c r="D28" s="304" t="s">
        <v>60</v>
      </c>
      <c r="E28" s="12" t="s">
        <v>12</v>
      </c>
      <c r="F28" s="308">
        <v>28.5</v>
      </c>
      <c r="G28" s="13">
        <v>49.99</v>
      </c>
    </row>
    <row r="29" spans="1:7" ht="15.6" x14ac:dyDescent="0.3">
      <c r="A29" s="301" t="s">
        <v>875</v>
      </c>
      <c r="B29" s="302">
        <v>756619014364</v>
      </c>
      <c r="C29" s="303">
        <v>8</v>
      </c>
      <c r="D29" s="304" t="s">
        <v>876</v>
      </c>
      <c r="E29" s="299" t="s">
        <v>12</v>
      </c>
      <c r="F29" s="309">
        <v>7.5</v>
      </c>
      <c r="G29" s="311">
        <v>14.99</v>
      </c>
    </row>
    <row r="30" spans="1:7" ht="15.6" x14ac:dyDescent="0.3">
      <c r="A30" s="301" t="s">
        <v>877</v>
      </c>
      <c r="B30" s="302">
        <v>756619014760</v>
      </c>
      <c r="C30" s="303">
        <v>4</v>
      </c>
      <c r="D30" s="304" t="s">
        <v>878</v>
      </c>
      <c r="E30" s="299" t="s">
        <v>12</v>
      </c>
      <c r="F30" s="309">
        <v>12.97</v>
      </c>
      <c r="G30" s="311">
        <v>24.99</v>
      </c>
    </row>
    <row r="31" spans="1:7" ht="15.6" x14ac:dyDescent="0.3">
      <c r="A31" s="9" t="s">
        <v>55</v>
      </c>
      <c r="B31" s="10">
        <v>756619014340</v>
      </c>
      <c r="C31" s="11">
        <v>8</v>
      </c>
      <c r="D31" s="304" t="s">
        <v>879</v>
      </c>
      <c r="E31" s="12" t="s">
        <v>12</v>
      </c>
      <c r="F31" s="56">
        <v>5.76</v>
      </c>
      <c r="G31" s="13">
        <v>11.99</v>
      </c>
    </row>
    <row r="32" spans="1:7" ht="15.6" x14ac:dyDescent="0.3">
      <c r="A32" s="9" t="s">
        <v>57</v>
      </c>
      <c r="B32" s="10">
        <v>756619014357</v>
      </c>
      <c r="C32" s="11">
        <v>8</v>
      </c>
      <c r="D32" s="304" t="s">
        <v>969</v>
      </c>
      <c r="E32" s="12" t="s">
        <v>12</v>
      </c>
      <c r="F32" s="56">
        <v>7.5</v>
      </c>
      <c r="G32" s="13">
        <v>14.99</v>
      </c>
    </row>
    <row r="33" spans="1:7" ht="15.6" x14ac:dyDescent="0.3">
      <c r="A33" s="9" t="s">
        <v>61</v>
      </c>
      <c r="B33" s="10">
        <v>756619010229</v>
      </c>
      <c r="C33" s="11">
        <v>8</v>
      </c>
      <c r="D33" s="304" t="s">
        <v>62</v>
      </c>
      <c r="E33" s="12" t="s">
        <v>12</v>
      </c>
      <c r="F33" s="56">
        <v>10.98</v>
      </c>
      <c r="G33" s="13">
        <v>22.95</v>
      </c>
    </row>
    <row r="34" spans="1:7" ht="15.6" x14ac:dyDescent="0.3">
      <c r="A34" s="9" t="s">
        <v>53</v>
      </c>
      <c r="B34" s="10">
        <v>756619014388</v>
      </c>
      <c r="C34" s="11">
        <v>8</v>
      </c>
      <c r="D34" s="304" t="s">
        <v>880</v>
      </c>
      <c r="E34" s="12" t="s">
        <v>26</v>
      </c>
      <c r="F34" s="56">
        <v>11.75</v>
      </c>
      <c r="G34" s="13">
        <v>23.9</v>
      </c>
    </row>
    <row r="35" spans="1:7" ht="15.6" x14ac:dyDescent="0.3">
      <c r="A35" s="9" t="s">
        <v>63</v>
      </c>
      <c r="B35" s="10">
        <v>756619014289</v>
      </c>
      <c r="C35" s="11">
        <v>8</v>
      </c>
      <c r="D35" s="304" t="s">
        <v>64</v>
      </c>
      <c r="E35" s="12" t="s">
        <v>12</v>
      </c>
      <c r="F35" s="56">
        <v>11.75</v>
      </c>
      <c r="G35" s="13">
        <v>23.9</v>
      </c>
    </row>
    <row r="36" spans="1:7" ht="15.6" x14ac:dyDescent="0.3">
      <c r="A36" s="9" t="s">
        <v>65</v>
      </c>
      <c r="B36" s="10">
        <v>756619014296</v>
      </c>
      <c r="C36" s="11">
        <v>4</v>
      </c>
      <c r="D36" s="9" t="s">
        <v>66</v>
      </c>
      <c r="E36" s="12" t="s">
        <v>12</v>
      </c>
      <c r="F36" s="56">
        <v>26.9</v>
      </c>
      <c r="G36" s="13">
        <v>53.9</v>
      </c>
    </row>
    <row r="37" spans="1:7" ht="15.6" x14ac:dyDescent="0.3">
      <c r="A37" s="9" t="s">
        <v>67</v>
      </c>
      <c r="B37" s="10">
        <v>756619014302</v>
      </c>
      <c r="C37" s="11">
        <v>4</v>
      </c>
      <c r="D37" s="9" t="s">
        <v>68</v>
      </c>
      <c r="E37" s="12" t="s">
        <v>12</v>
      </c>
      <c r="F37" s="56">
        <v>26.9</v>
      </c>
      <c r="G37" s="13">
        <v>53.9</v>
      </c>
    </row>
    <row r="38" spans="1:7" ht="15.6" x14ac:dyDescent="0.3">
      <c r="A38" s="9" t="s">
        <v>71</v>
      </c>
      <c r="B38" s="10">
        <v>756619012360</v>
      </c>
      <c r="C38" s="11">
        <v>6</v>
      </c>
      <c r="D38" s="9" t="s">
        <v>72</v>
      </c>
      <c r="E38" s="12" t="s">
        <v>12</v>
      </c>
      <c r="F38" s="56">
        <v>29.5</v>
      </c>
      <c r="G38" s="13">
        <v>58.99</v>
      </c>
    </row>
    <row r="39" spans="1:7" ht="15.6" x14ac:dyDescent="0.3">
      <c r="A39" s="9" t="s">
        <v>82</v>
      </c>
      <c r="B39" s="10">
        <v>756619013213</v>
      </c>
      <c r="C39" s="11">
        <v>4</v>
      </c>
      <c r="D39" s="9" t="s">
        <v>84</v>
      </c>
      <c r="E39" s="12" t="s">
        <v>12</v>
      </c>
      <c r="F39" s="56">
        <v>44.35</v>
      </c>
      <c r="G39" s="13">
        <v>88.99</v>
      </c>
    </row>
    <row r="40" spans="1:7" ht="15.6" x14ac:dyDescent="0.3">
      <c r="A40" s="9" t="s">
        <v>69</v>
      </c>
      <c r="B40" s="10">
        <v>756619010854</v>
      </c>
      <c r="C40" s="11">
        <v>4</v>
      </c>
      <c r="D40" s="9" t="s">
        <v>70</v>
      </c>
      <c r="E40" s="12" t="s">
        <v>12</v>
      </c>
      <c r="F40" s="56">
        <v>44.55</v>
      </c>
      <c r="G40" s="13">
        <v>88.99</v>
      </c>
    </row>
    <row r="41" spans="1:7" ht="15.6" x14ac:dyDescent="0.3">
      <c r="A41" s="9" t="s">
        <v>73</v>
      </c>
      <c r="B41" s="10">
        <v>756619013336</v>
      </c>
      <c r="C41" s="11">
        <v>6</v>
      </c>
      <c r="D41" s="9" t="s">
        <v>75</v>
      </c>
      <c r="E41" s="12" t="s">
        <v>12</v>
      </c>
      <c r="F41" s="56">
        <v>52.65</v>
      </c>
      <c r="G41" s="13">
        <v>109.99</v>
      </c>
    </row>
    <row r="42" spans="1:7" ht="15.6" x14ac:dyDescent="0.3">
      <c r="A42" s="9" t="s">
        <v>76</v>
      </c>
      <c r="B42" s="10">
        <v>756619012841</v>
      </c>
      <c r="C42" s="11">
        <v>4</v>
      </c>
      <c r="D42" s="9" t="s">
        <v>77</v>
      </c>
      <c r="E42" s="12" t="s">
        <v>12</v>
      </c>
      <c r="F42" s="56">
        <v>54.75</v>
      </c>
      <c r="G42" s="13">
        <v>109.99</v>
      </c>
    </row>
    <row r="43" spans="1:7" ht="15.6" x14ac:dyDescent="0.3">
      <c r="A43" s="9" t="s">
        <v>78</v>
      </c>
      <c r="B43" s="10">
        <v>756619009186</v>
      </c>
      <c r="C43" s="11">
        <v>6</v>
      </c>
      <c r="D43" s="9" t="s">
        <v>79</v>
      </c>
      <c r="E43" s="12" t="s">
        <v>12</v>
      </c>
      <c r="F43" s="56">
        <v>56.3</v>
      </c>
      <c r="G43" s="13">
        <v>109.99</v>
      </c>
    </row>
    <row r="44" spans="1:7" ht="15.6" x14ac:dyDescent="0.3">
      <c r="A44" s="9" t="s">
        <v>80</v>
      </c>
      <c r="B44" s="10">
        <v>756619010397</v>
      </c>
      <c r="C44" s="11">
        <v>3</v>
      </c>
      <c r="D44" s="9" t="s">
        <v>81</v>
      </c>
      <c r="E44" s="12" t="s">
        <v>12</v>
      </c>
      <c r="F44" s="56">
        <v>56.3</v>
      </c>
      <c r="G44" s="13">
        <v>114.99</v>
      </c>
    </row>
    <row r="45" spans="1:7" ht="15.6" x14ac:dyDescent="0.3">
      <c r="A45" s="9" t="s">
        <v>85</v>
      </c>
      <c r="B45" s="10">
        <v>756619005614</v>
      </c>
      <c r="C45" s="11">
        <v>6</v>
      </c>
      <c r="D45" s="9" t="s">
        <v>86</v>
      </c>
      <c r="E45" s="12" t="s">
        <v>12</v>
      </c>
      <c r="F45" s="56">
        <v>71.25</v>
      </c>
      <c r="G45" s="13">
        <v>139.99</v>
      </c>
    </row>
    <row r="46" spans="1:7" ht="15.6" x14ac:dyDescent="0.3">
      <c r="A46" s="485" t="s">
        <v>87</v>
      </c>
      <c r="B46" s="486"/>
      <c r="C46" s="486"/>
      <c r="D46" s="486"/>
      <c r="E46" s="486"/>
      <c r="F46" s="486"/>
      <c r="G46" s="486"/>
    </row>
    <row r="47" spans="1:7" ht="15.6" x14ac:dyDescent="0.3">
      <c r="A47" s="304" t="s">
        <v>882</v>
      </c>
      <c r="B47" s="302">
        <v>756619014449</v>
      </c>
      <c r="C47" s="303">
        <v>3</v>
      </c>
      <c r="D47" s="304" t="s">
        <v>883</v>
      </c>
      <c r="E47" s="299" t="s">
        <v>90</v>
      </c>
      <c r="F47" s="306">
        <v>55.56</v>
      </c>
      <c r="G47" s="310">
        <v>99.99</v>
      </c>
    </row>
    <row r="48" spans="1:7" ht="15.6" x14ac:dyDescent="0.3">
      <c r="A48" s="9" t="s">
        <v>88</v>
      </c>
      <c r="B48" s="10">
        <v>756619014371</v>
      </c>
      <c r="C48" s="11">
        <v>4</v>
      </c>
      <c r="D48" s="9" t="s">
        <v>89</v>
      </c>
      <c r="E48" s="12" t="s">
        <v>90</v>
      </c>
      <c r="F48" s="56">
        <v>21.4</v>
      </c>
      <c r="G48" s="13">
        <v>44.95</v>
      </c>
    </row>
    <row r="49" spans="1:7" ht="15.6" x14ac:dyDescent="0.3">
      <c r="A49" s="485" t="s">
        <v>91</v>
      </c>
      <c r="B49" s="486"/>
      <c r="C49" s="486"/>
      <c r="D49" s="486"/>
      <c r="E49" s="486"/>
      <c r="F49" s="486"/>
      <c r="G49" s="486"/>
    </row>
    <row r="50" spans="1:7" ht="15.6" x14ac:dyDescent="0.3">
      <c r="A50" s="14" t="s">
        <v>92</v>
      </c>
      <c r="B50" s="15">
        <v>756619014265</v>
      </c>
      <c r="C50" s="16">
        <v>16</v>
      </c>
      <c r="D50" s="307" t="s">
        <v>884</v>
      </c>
      <c r="E50" s="16" t="s">
        <v>12</v>
      </c>
      <c r="F50" s="58">
        <v>4</v>
      </c>
      <c r="G50" s="17">
        <v>7.99</v>
      </c>
    </row>
    <row r="51" spans="1:7" ht="15.6" x14ac:dyDescent="0.3">
      <c r="A51" s="18" t="s">
        <v>94</v>
      </c>
      <c r="B51" s="19">
        <v>756619014425</v>
      </c>
      <c r="C51" s="20">
        <v>8</v>
      </c>
      <c r="D51" s="307" t="s">
        <v>885</v>
      </c>
      <c r="E51" s="20" t="s">
        <v>12</v>
      </c>
      <c r="F51" s="59">
        <v>6.36</v>
      </c>
      <c r="G51" s="21">
        <v>12.99</v>
      </c>
    </row>
    <row r="52" spans="1:7" ht="15.6" x14ac:dyDescent="0.3">
      <c r="A52" s="485" t="s">
        <v>98</v>
      </c>
      <c r="B52" s="486"/>
      <c r="C52" s="486"/>
      <c r="D52" s="486"/>
      <c r="E52" s="486"/>
      <c r="F52" s="486"/>
      <c r="G52" s="486"/>
    </row>
    <row r="53" spans="1:7" ht="15.6" x14ac:dyDescent="0.3">
      <c r="A53" s="9" t="s">
        <v>99</v>
      </c>
      <c r="B53" s="10">
        <v>756619005744</v>
      </c>
      <c r="C53" s="11">
        <v>16</v>
      </c>
      <c r="D53" s="9" t="s">
        <v>101</v>
      </c>
      <c r="E53" s="12" t="s">
        <v>12</v>
      </c>
      <c r="F53" s="56">
        <v>13.7</v>
      </c>
      <c r="G53" s="13">
        <v>29.99</v>
      </c>
    </row>
    <row r="54" spans="1:7" ht="17.399999999999999" x14ac:dyDescent="0.3">
      <c r="A54" s="368" t="s">
        <v>102</v>
      </c>
      <c r="B54" s="369"/>
      <c r="C54" s="369"/>
      <c r="D54" s="369"/>
      <c r="E54" s="369"/>
      <c r="F54" s="369"/>
      <c r="G54" s="369"/>
    </row>
    <row r="55" spans="1:7" ht="15.6" x14ac:dyDescent="0.3">
      <c r="A55" s="9" t="s">
        <v>103</v>
      </c>
      <c r="B55" s="10">
        <v>756619012742</v>
      </c>
      <c r="C55" s="11">
        <v>6</v>
      </c>
      <c r="D55" s="304" t="s">
        <v>886</v>
      </c>
      <c r="E55" s="12" t="s">
        <v>105</v>
      </c>
      <c r="F55" s="60">
        <v>14.96</v>
      </c>
      <c r="G55" s="26">
        <v>29.99</v>
      </c>
    </row>
    <row r="56" spans="1:7" ht="15.6" x14ac:dyDescent="0.3">
      <c r="A56" s="9" t="s">
        <v>106</v>
      </c>
      <c r="B56" s="10">
        <v>756619013046</v>
      </c>
      <c r="C56" s="11">
        <v>8</v>
      </c>
      <c r="D56" s="304" t="s">
        <v>887</v>
      </c>
      <c r="E56" s="12" t="s">
        <v>12</v>
      </c>
      <c r="F56" s="60">
        <v>7.38</v>
      </c>
      <c r="G56" s="26">
        <v>14.99</v>
      </c>
    </row>
    <row r="57" spans="1:7" ht="15.6" x14ac:dyDescent="0.3">
      <c r="A57" s="9" t="s">
        <v>108</v>
      </c>
      <c r="B57" s="10">
        <v>756619012681</v>
      </c>
      <c r="C57" s="11">
        <v>10</v>
      </c>
      <c r="D57" s="9" t="s">
        <v>109</v>
      </c>
      <c r="E57" s="12" t="s">
        <v>105</v>
      </c>
      <c r="F57" s="60">
        <v>23.35</v>
      </c>
      <c r="G57" s="26">
        <v>46.99</v>
      </c>
    </row>
    <row r="58" spans="1:7" ht="15.6" x14ac:dyDescent="0.3">
      <c r="A58" s="9" t="s">
        <v>110</v>
      </c>
      <c r="B58" s="10">
        <v>756619012698</v>
      </c>
      <c r="C58" s="11">
        <v>18</v>
      </c>
      <c r="D58" s="304" t="s">
        <v>888</v>
      </c>
      <c r="E58" s="12" t="s">
        <v>105</v>
      </c>
      <c r="F58" s="60">
        <v>19.95</v>
      </c>
      <c r="G58" s="26">
        <v>39.99</v>
      </c>
    </row>
    <row r="59" spans="1:7" ht="15.6" x14ac:dyDescent="0.3">
      <c r="A59" s="9" t="s">
        <v>112</v>
      </c>
      <c r="B59" s="10">
        <v>756619012711</v>
      </c>
      <c r="C59" s="11">
        <v>32</v>
      </c>
      <c r="D59" s="304" t="s">
        <v>889</v>
      </c>
      <c r="E59" s="12" t="s">
        <v>12</v>
      </c>
      <c r="F59" s="60">
        <v>13.25</v>
      </c>
      <c r="G59" s="26">
        <v>26.49</v>
      </c>
    </row>
    <row r="60" spans="1:7" ht="15.6" x14ac:dyDescent="0.3">
      <c r="A60" s="9" t="s">
        <v>114</v>
      </c>
      <c r="B60" s="10">
        <v>756619013053</v>
      </c>
      <c r="C60" s="11">
        <v>48</v>
      </c>
      <c r="D60" s="304" t="s">
        <v>890</v>
      </c>
      <c r="E60" s="12" t="s">
        <v>12</v>
      </c>
      <c r="F60" s="60">
        <v>8.6</v>
      </c>
      <c r="G60" s="26">
        <v>17.489999999999998</v>
      </c>
    </row>
    <row r="61" spans="1:7" ht="15.6" x14ac:dyDescent="0.3">
      <c r="A61" s="9" t="s">
        <v>116</v>
      </c>
      <c r="B61" s="10">
        <v>756619012728</v>
      </c>
      <c r="C61" s="11">
        <v>8</v>
      </c>
      <c r="D61" s="9" t="s">
        <v>117</v>
      </c>
      <c r="E61" s="12" t="s">
        <v>118</v>
      </c>
      <c r="F61" s="60">
        <v>33.35</v>
      </c>
      <c r="G61" s="26">
        <v>66.989999999999995</v>
      </c>
    </row>
    <row r="62" spans="1:7" ht="15.6" x14ac:dyDescent="0.3">
      <c r="A62" s="9" t="s">
        <v>121</v>
      </c>
      <c r="B62" s="10">
        <v>756619012759</v>
      </c>
      <c r="C62" s="11">
        <v>14</v>
      </c>
      <c r="D62" s="9" t="s">
        <v>122</v>
      </c>
      <c r="E62" s="12" t="s">
        <v>105</v>
      </c>
      <c r="F62" s="60">
        <v>27</v>
      </c>
      <c r="G62" s="26">
        <v>53.99</v>
      </c>
    </row>
    <row r="63" spans="1:7" ht="17.399999999999999" x14ac:dyDescent="0.3">
      <c r="A63" s="368" t="s">
        <v>125</v>
      </c>
      <c r="B63" s="369"/>
      <c r="C63" s="369"/>
      <c r="D63" s="369"/>
      <c r="E63" s="369"/>
      <c r="F63" s="369"/>
      <c r="G63" s="369"/>
    </row>
    <row r="64" spans="1:7" ht="15.6" x14ac:dyDescent="0.3">
      <c r="A64" s="9" t="s">
        <v>126</v>
      </c>
      <c r="B64" s="10">
        <v>756619013800</v>
      </c>
      <c r="C64" s="11">
        <v>12</v>
      </c>
      <c r="D64" s="9" t="s">
        <v>127</v>
      </c>
      <c r="E64" s="12" t="s">
        <v>105</v>
      </c>
      <c r="F64" s="56">
        <v>19</v>
      </c>
      <c r="G64" s="13">
        <v>37.99</v>
      </c>
    </row>
    <row r="65" spans="1:7" ht="15.6" x14ac:dyDescent="0.3">
      <c r="A65" s="72" t="s">
        <v>128</v>
      </c>
      <c r="B65" s="75">
        <v>756619006987</v>
      </c>
      <c r="C65" s="88">
        <v>6</v>
      </c>
      <c r="D65" s="72" t="s">
        <v>129</v>
      </c>
      <c r="E65" s="76" t="s">
        <v>105</v>
      </c>
      <c r="F65" s="66">
        <v>36.75</v>
      </c>
      <c r="G65" s="89">
        <v>73.489999999999995</v>
      </c>
    </row>
    <row r="66" spans="1:7" ht="21.75" customHeight="1" x14ac:dyDescent="0.3">
      <c r="A66" s="474" t="s">
        <v>987</v>
      </c>
      <c r="B66" s="475"/>
      <c r="C66" s="475"/>
      <c r="D66" s="475"/>
      <c r="E66" s="475"/>
      <c r="F66" s="475"/>
      <c r="G66" s="475"/>
    </row>
    <row r="67" spans="1:7" ht="15.6" x14ac:dyDescent="0.3">
      <c r="A67" s="472" t="s">
        <v>988</v>
      </c>
      <c r="B67" s="473"/>
      <c r="C67" s="473"/>
      <c r="D67" s="473"/>
      <c r="E67" s="473"/>
      <c r="F67" s="473"/>
      <c r="G67" s="473"/>
    </row>
    <row r="68" spans="1:7" ht="15.6" x14ac:dyDescent="0.3">
      <c r="A68" s="9" t="s">
        <v>131</v>
      </c>
      <c r="B68" s="10">
        <v>756619910000</v>
      </c>
      <c r="C68" s="11">
        <v>12</v>
      </c>
      <c r="D68" s="9" t="s">
        <v>133</v>
      </c>
      <c r="E68" s="12" t="s">
        <v>118</v>
      </c>
      <c r="F68" s="56">
        <v>14.2</v>
      </c>
      <c r="G68" s="13">
        <v>28.39</v>
      </c>
    </row>
    <row r="69" spans="1:7" ht="15.6" x14ac:dyDescent="0.3">
      <c r="A69" s="9" t="s">
        <v>134</v>
      </c>
      <c r="B69" s="10">
        <v>756619001616</v>
      </c>
      <c r="C69" s="11">
        <v>35</v>
      </c>
      <c r="D69" s="9" t="s">
        <v>135</v>
      </c>
      <c r="E69" s="12" t="s">
        <v>136</v>
      </c>
      <c r="F69" s="56">
        <v>14.2</v>
      </c>
      <c r="G69" s="13">
        <v>28.39</v>
      </c>
    </row>
    <row r="70" spans="1:7" ht="15.6" x14ac:dyDescent="0.3">
      <c r="A70" s="9" t="s">
        <v>137</v>
      </c>
      <c r="B70" s="10">
        <v>756619008769</v>
      </c>
      <c r="C70" s="11">
        <v>20</v>
      </c>
      <c r="D70" s="9" t="s">
        <v>138</v>
      </c>
      <c r="E70" s="12" t="s">
        <v>136</v>
      </c>
      <c r="F70" s="56">
        <v>32.75</v>
      </c>
      <c r="G70" s="13">
        <v>65.489999999999995</v>
      </c>
    </row>
    <row r="71" spans="1:7" ht="15.6" x14ac:dyDescent="0.3">
      <c r="A71" s="9" t="s">
        <v>139</v>
      </c>
      <c r="B71" s="10">
        <v>756619008011</v>
      </c>
      <c r="C71" s="11">
        <v>24</v>
      </c>
      <c r="D71" s="9" t="s">
        <v>140</v>
      </c>
      <c r="E71" s="12" t="s">
        <v>136</v>
      </c>
      <c r="F71" s="56">
        <v>14.2</v>
      </c>
      <c r="G71" s="13">
        <v>28.39</v>
      </c>
    </row>
    <row r="72" spans="1:7" ht="15.6" x14ac:dyDescent="0.3">
      <c r="A72" s="9" t="s">
        <v>143</v>
      </c>
      <c r="B72" s="10">
        <v>756619011653</v>
      </c>
      <c r="C72" s="11">
        <v>8</v>
      </c>
      <c r="D72" s="9" t="s">
        <v>144</v>
      </c>
      <c r="E72" s="12" t="s">
        <v>118</v>
      </c>
      <c r="F72" s="56">
        <v>18.95</v>
      </c>
      <c r="G72" s="13">
        <v>37.99</v>
      </c>
    </row>
    <row r="73" spans="1:7" ht="15.6" x14ac:dyDescent="0.3">
      <c r="A73" s="9" t="s">
        <v>141</v>
      </c>
      <c r="B73" s="10">
        <v>756619008127</v>
      </c>
      <c r="C73" s="11">
        <v>5</v>
      </c>
      <c r="D73" s="9" t="s">
        <v>142</v>
      </c>
      <c r="E73" s="12" t="s">
        <v>136</v>
      </c>
      <c r="F73" s="56">
        <v>33.9</v>
      </c>
      <c r="G73" s="13">
        <v>67.89</v>
      </c>
    </row>
    <row r="74" spans="1:7" ht="15.6" x14ac:dyDescent="0.3">
      <c r="A74" s="9" t="s">
        <v>146</v>
      </c>
      <c r="B74" s="10">
        <v>756619000336</v>
      </c>
      <c r="C74" s="11">
        <v>50</v>
      </c>
      <c r="D74" s="9" t="s">
        <v>147</v>
      </c>
      <c r="E74" s="12" t="s">
        <v>136</v>
      </c>
      <c r="F74" s="56">
        <v>7</v>
      </c>
      <c r="G74" s="13">
        <v>13.99</v>
      </c>
    </row>
    <row r="75" spans="1:7" ht="15.6" x14ac:dyDescent="0.3">
      <c r="A75" s="9" t="s">
        <v>148</v>
      </c>
      <c r="B75" s="10">
        <v>756619001876</v>
      </c>
      <c r="C75" s="11">
        <v>50</v>
      </c>
      <c r="D75" s="9" t="s">
        <v>149</v>
      </c>
      <c r="E75" s="12" t="s">
        <v>136</v>
      </c>
      <c r="F75" s="56">
        <v>7</v>
      </c>
      <c r="G75" s="13">
        <v>13.99</v>
      </c>
    </row>
    <row r="76" spans="1:7" ht="15.6" x14ac:dyDescent="0.3">
      <c r="A76" s="9" t="s">
        <v>150</v>
      </c>
      <c r="B76" s="10">
        <v>756619000091</v>
      </c>
      <c r="C76" s="11">
        <v>50</v>
      </c>
      <c r="D76" s="9" t="s">
        <v>151</v>
      </c>
      <c r="E76" s="12" t="s">
        <v>136</v>
      </c>
      <c r="F76" s="56">
        <v>6.1</v>
      </c>
      <c r="G76" s="13">
        <v>12.2</v>
      </c>
    </row>
    <row r="77" spans="1:7" ht="15.6" x14ac:dyDescent="0.3">
      <c r="A77" s="9" t="s">
        <v>152</v>
      </c>
      <c r="B77" s="10">
        <v>756619000527</v>
      </c>
      <c r="C77" s="11">
        <v>35</v>
      </c>
      <c r="D77" s="9" t="s">
        <v>153</v>
      </c>
      <c r="E77" s="12" t="s">
        <v>136</v>
      </c>
      <c r="F77" s="56">
        <v>15.9</v>
      </c>
      <c r="G77" s="13">
        <v>31.8</v>
      </c>
    </row>
    <row r="78" spans="1:7" ht="15.6" x14ac:dyDescent="0.3">
      <c r="A78" s="9" t="s">
        <v>951</v>
      </c>
      <c r="B78" s="10"/>
      <c r="C78" s="11"/>
      <c r="D78" s="9" t="s">
        <v>891</v>
      </c>
      <c r="E78" s="12" t="s">
        <v>136</v>
      </c>
      <c r="F78" s="56">
        <v>0.65</v>
      </c>
      <c r="G78" s="13">
        <v>1.3</v>
      </c>
    </row>
    <row r="79" spans="1:7" ht="15.6" x14ac:dyDescent="0.3">
      <c r="A79" s="521" t="s">
        <v>154</v>
      </c>
      <c r="B79" s="522"/>
      <c r="C79" s="522"/>
      <c r="D79" s="522"/>
      <c r="E79" s="522"/>
      <c r="F79" s="522"/>
      <c r="G79" s="523"/>
    </row>
    <row r="80" spans="1:7" ht="15.6" x14ac:dyDescent="0.3">
      <c r="A80" s="9" t="s">
        <v>389</v>
      </c>
      <c r="B80" s="10">
        <v>756619002507</v>
      </c>
      <c r="C80" s="11"/>
      <c r="D80" s="9" t="s">
        <v>953</v>
      </c>
      <c r="E80" s="12" t="s">
        <v>136</v>
      </c>
      <c r="F80" s="56">
        <v>3.25</v>
      </c>
      <c r="G80" s="13">
        <v>6.99</v>
      </c>
    </row>
    <row r="81" spans="1:7" ht="15.6" x14ac:dyDescent="0.3">
      <c r="A81" s="9" t="s">
        <v>418</v>
      </c>
      <c r="B81" s="10">
        <v>756619005126</v>
      </c>
      <c r="C81" s="11"/>
      <c r="D81" s="9" t="s">
        <v>954</v>
      </c>
      <c r="E81" s="12" t="s">
        <v>136</v>
      </c>
      <c r="F81" s="56">
        <v>3.25</v>
      </c>
      <c r="G81" s="13">
        <v>6.49</v>
      </c>
    </row>
    <row r="82" spans="1:7" ht="15.6" x14ac:dyDescent="0.3">
      <c r="A82" s="284" t="s">
        <v>155</v>
      </c>
      <c r="B82" s="287">
        <v>756619010632</v>
      </c>
      <c r="C82" s="283">
        <v>50</v>
      </c>
      <c r="D82" s="284" t="s">
        <v>157</v>
      </c>
      <c r="E82" s="12" t="s">
        <v>136</v>
      </c>
      <c r="F82" s="56">
        <v>14.2</v>
      </c>
      <c r="G82" s="13">
        <v>28.39</v>
      </c>
    </row>
    <row r="83" spans="1:7" ht="15.6" x14ac:dyDescent="0.3">
      <c r="A83" s="284" t="s">
        <v>158</v>
      </c>
      <c r="B83" s="287">
        <v>756619011554</v>
      </c>
      <c r="C83" s="283">
        <v>12</v>
      </c>
      <c r="D83" s="284" t="s">
        <v>159</v>
      </c>
      <c r="E83" s="12" t="s">
        <v>118</v>
      </c>
      <c r="F83" s="56">
        <v>4.3499999999999996</v>
      </c>
      <c r="G83" s="13">
        <v>8.7899999999999991</v>
      </c>
    </row>
    <row r="84" spans="1:7" ht="15.6" x14ac:dyDescent="0.3">
      <c r="A84" s="9" t="s">
        <v>160</v>
      </c>
      <c r="B84" s="10">
        <v>756619006673</v>
      </c>
      <c r="C84" s="11">
        <v>10</v>
      </c>
      <c r="D84" s="9" t="s">
        <v>161</v>
      </c>
      <c r="E84" s="12" t="s">
        <v>136</v>
      </c>
      <c r="F84" s="56">
        <v>22.55</v>
      </c>
      <c r="G84" s="13">
        <v>45.19</v>
      </c>
    </row>
    <row r="85" spans="1:7" ht="15.6" x14ac:dyDescent="0.3">
      <c r="A85" s="9" t="s">
        <v>892</v>
      </c>
      <c r="B85" s="10">
        <v>756619007854</v>
      </c>
      <c r="C85" s="11"/>
      <c r="D85" s="9" t="s">
        <v>893</v>
      </c>
      <c r="E85" s="12" t="s">
        <v>136</v>
      </c>
      <c r="F85" s="56">
        <v>1.5</v>
      </c>
      <c r="G85" s="13">
        <v>2.99</v>
      </c>
    </row>
    <row r="86" spans="1:7" ht="15.6" x14ac:dyDescent="0.3">
      <c r="A86" s="9" t="s">
        <v>411</v>
      </c>
      <c r="B86" s="10">
        <v>756619006482</v>
      </c>
      <c r="C86" s="11"/>
      <c r="D86" s="9" t="s">
        <v>955</v>
      </c>
      <c r="E86" s="12" t="s">
        <v>136</v>
      </c>
      <c r="F86" s="56">
        <v>73.849999999999994</v>
      </c>
      <c r="G86" s="13">
        <v>147.1</v>
      </c>
    </row>
    <row r="87" spans="1:7" ht="15.6" x14ac:dyDescent="0.3">
      <c r="A87" s="27">
        <v>600010</v>
      </c>
      <c r="B87" s="10">
        <v>756619008707</v>
      </c>
      <c r="C87" s="11"/>
      <c r="D87" s="9" t="s">
        <v>894</v>
      </c>
      <c r="E87" s="12" t="s">
        <v>136</v>
      </c>
      <c r="F87" s="56">
        <v>11.75</v>
      </c>
      <c r="G87" s="13">
        <v>23.5</v>
      </c>
    </row>
    <row r="88" spans="1:7" ht="15.6" x14ac:dyDescent="0.3">
      <c r="A88" s="27">
        <v>600021</v>
      </c>
      <c r="B88" s="10">
        <v>756619006451</v>
      </c>
      <c r="C88" s="11"/>
      <c r="D88" s="9" t="s">
        <v>895</v>
      </c>
      <c r="E88" s="12" t="s">
        <v>136</v>
      </c>
      <c r="F88" s="56">
        <v>2.7</v>
      </c>
      <c r="G88" s="13">
        <v>5.4</v>
      </c>
    </row>
    <row r="89" spans="1:7" ht="15.6" x14ac:dyDescent="0.3">
      <c r="A89" s="27">
        <v>600023</v>
      </c>
      <c r="B89" s="10">
        <v>756619006475</v>
      </c>
      <c r="C89" s="11"/>
      <c r="D89" s="9" t="s">
        <v>896</v>
      </c>
      <c r="E89" s="12" t="s">
        <v>136</v>
      </c>
      <c r="F89" s="56">
        <v>2.7</v>
      </c>
      <c r="G89" s="13">
        <v>5.4</v>
      </c>
    </row>
    <row r="90" spans="1:7" ht="15.6" x14ac:dyDescent="0.3">
      <c r="A90" s="9" t="s">
        <v>162</v>
      </c>
      <c r="B90" s="10">
        <v>756619007052</v>
      </c>
      <c r="C90" s="11">
        <v>1000</v>
      </c>
      <c r="D90" s="9" t="s">
        <v>163</v>
      </c>
      <c r="E90" s="12" t="s">
        <v>118</v>
      </c>
      <c r="F90" s="56">
        <v>1.45</v>
      </c>
      <c r="G90" s="13">
        <v>2.99</v>
      </c>
    </row>
    <row r="91" spans="1:7" ht="15.6" x14ac:dyDescent="0.3">
      <c r="A91" s="9" t="s">
        <v>164</v>
      </c>
      <c r="B91" s="10">
        <v>756619010649</v>
      </c>
      <c r="C91" s="11">
        <v>100</v>
      </c>
      <c r="D91" s="9" t="s">
        <v>165</v>
      </c>
      <c r="E91" s="12" t="s">
        <v>136</v>
      </c>
      <c r="F91" s="56">
        <v>7</v>
      </c>
      <c r="G91" s="13">
        <v>13.99</v>
      </c>
    </row>
    <row r="92" spans="1:7" ht="15.6" x14ac:dyDescent="0.3">
      <c r="A92" s="9" t="s">
        <v>166</v>
      </c>
      <c r="B92" s="10">
        <v>756619010656</v>
      </c>
      <c r="C92" s="11">
        <v>50</v>
      </c>
      <c r="D92" s="9" t="s">
        <v>167</v>
      </c>
      <c r="E92" s="12" t="s">
        <v>136</v>
      </c>
      <c r="F92" s="56">
        <v>1.3</v>
      </c>
      <c r="G92" s="13">
        <v>2.99</v>
      </c>
    </row>
    <row r="93" spans="1:7" ht="15.6" x14ac:dyDescent="0.3">
      <c r="A93" s="9" t="s">
        <v>168</v>
      </c>
      <c r="B93" s="10">
        <v>756619010663</v>
      </c>
      <c r="C93" s="11">
        <v>50</v>
      </c>
      <c r="D93" s="9" t="s">
        <v>169</v>
      </c>
      <c r="E93" s="12" t="s">
        <v>136</v>
      </c>
      <c r="F93" s="56">
        <v>1.3</v>
      </c>
      <c r="G93" s="13">
        <v>2.99</v>
      </c>
    </row>
    <row r="94" spans="1:7" ht="15.6" x14ac:dyDescent="0.3">
      <c r="A94" s="9" t="s">
        <v>170</v>
      </c>
      <c r="B94" s="10">
        <v>756619013688</v>
      </c>
      <c r="C94" s="11"/>
      <c r="D94" s="9" t="s">
        <v>424</v>
      </c>
      <c r="E94" s="12" t="s">
        <v>136</v>
      </c>
      <c r="F94" s="56">
        <v>9.4</v>
      </c>
      <c r="G94" s="13">
        <v>18.8</v>
      </c>
    </row>
    <row r="95" spans="1:7" ht="17.399999999999999" x14ac:dyDescent="0.3">
      <c r="A95" s="524" t="s">
        <v>956</v>
      </c>
      <c r="B95" s="525"/>
      <c r="C95" s="525"/>
      <c r="D95" s="525"/>
      <c r="E95" s="525"/>
      <c r="F95" s="525"/>
      <c r="G95" s="525"/>
    </row>
    <row r="96" spans="1:7" ht="15.6" x14ac:dyDescent="0.3">
      <c r="A96" s="90" t="s">
        <v>231</v>
      </c>
      <c r="B96" s="82">
        <v>756619001852</v>
      </c>
      <c r="C96" s="91"/>
      <c r="D96" s="92" t="s">
        <v>232</v>
      </c>
      <c r="E96" s="84" t="s">
        <v>136</v>
      </c>
      <c r="F96" s="85">
        <v>128.4</v>
      </c>
      <c r="G96" s="86">
        <v>256.8</v>
      </c>
    </row>
    <row r="97" spans="1:24" ht="15.6" x14ac:dyDescent="0.3">
      <c r="A97" s="90" t="s">
        <v>233</v>
      </c>
      <c r="B97" s="82">
        <v>756619003412</v>
      </c>
      <c r="C97" s="91"/>
      <c r="D97" s="92" t="s">
        <v>513</v>
      </c>
      <c r="E97" s="84" t="s">
        <v>136</v>
      </c>
      <c r="F97" s="85">
        <v>188.45</v>
      </c>
      <c r="G97" s="86">
        <v>376.9</v>
      </c>
    </row>
    <row r="98" spans="1:24" ht="15.6" x14ac:dyDescent="0.3">
      <c r="A98" s="74" t="s">
        <v>229</v>
      </c>
      <c r="B98" s="82">
        <v>756619000374</v>
      </c>
      <c r="C98" s="83">
        <v>18</v>
      </c>
      <c r="D98" s="74" t="s">
        <v>230</v>
      </c>
      <c r="E98" s="84" t="s">
        <v>136</v>
      </c>
      <c r="F98" s="85">
        <v>17.75</v>
      </c>
      <c r="G98" s="86">
        <v>35.49</v>
      </c>
    </row>
    <row r="99" spans="1:24" ht="15.6" x14ac:dyDescent="0.3">
      <c r="A99" s="74" t="s">
        <v>235</v>
      </c>
      <c r="B99" s="82">
        <v>756619006949</v>
      </c>
      <c r="C99" s="83"/>
      <c r="D99" s="74" t="s">
        <v>236</v>
      </c>
      <c r="E99" s="84" t="s">
        <v>136</v>
      </c>
      <c r="F99" s="85">
        <v>118.2</v>
      </c>
      <c r="G99" s="86">
        <v>236.4</v>
      </c>
    </row>
    <row r="100" spans="1:24" ht="15.6" x14ac:dyDescent="0.3">
      <c r="A100" s="74" t="s">
        <v>237</v>
      </c>
      <c r="B100" s="82">
        <v>756619003092</v>
      </c>
      <c r="C100" s="83"/>
      <c r="D100" s="74" t="s">
        <v>519</v>
      </c>
      <c r="E100" s="84" t="s">
        <v>136</v>
      </c>
      <c r="F100" s="85">
        <v>147.75</v>
      </c>
      <c r="G100" s="86">
        <v>295.5</v>
      </c>
    </row>
    <row r="101" spans="1:24" ht="15.6" x14ac:dyDescent="0.3">
      <c r="A101" s="74" t="s">
        <v>239</v>
      </c>
      <c r="B101" s="82">
        <v>756619001883</v>
      </c>
      <c r="C101" s="83"/>
      <c r="D101" s="74" t="s">
        <v>519</v>
      </c>
      <c r="E101" s="84" t="s">
        <v>136</v>
      </c>
      <c r="F101" s="85">
        <v>61.5</v>
      </c>
      <c r="G101" s="86">
        <v>123</v>
      </c>
    </row>
    <row r="102" spans="1:24" ht="15.6" x14ac:dyDescent="0.3">
      <c r="A102" s="74" t="s">
        <v>240</v>
      </c>
      <c r="B102" s="82">
        <v>756619003351</v>
      </c>
      <c r="C102" s="83"/>
      <c r="D102" s="74" t="s">
        <v>957</v>
      </c>
      <c r="E102" s="84" t="s">
        <v>136</v>
      </c>
      <c r="F102" s="85">
        <v>179.4</v>
      </c>
      <c r="G102" s="86">
        <v>358.8</v>
      </c>
    </row>
    <row r="103" spans="1:24" ht="15.6" x14ac:dyDescent="0.3">
      <c r="A103" s="73" t="s">
        <v>445</v>
      </c>
      <c r="B103" s="77">
        <v>756619003382</v>
      </c>
      <c r="C103" s="78">
        <v>6</v>
      </c>
      <c r="D103" s="73" t="s">
        <v>989</v>
      </c>
      <c r="E103" s="79" t="s">
        <v>136</v>
      </c>
      <c r="F103" s="80">
        <v>134.25</v>
      </c>
      <c r="G103" s="81">
        <v>268.5</v>
      </c>
    </row>
    <row r="104" spans="1:24" ht="15.6" x14ac:dyDescent="0.3">
      <c r="A104" s="9" t="s">
        <v>195</v>
      </c>
      <c r="B104" s="10">
        <v>756619008493</v>
      </c>
      <c r="C104" s="28">
        <v>80</v>
      </c>
      <c r="D104" s="9" t="s">
        <v>196</v>
      </c>
      <c r="E104" s="12" t="s">
        <v>136</v>
      </c>
      <c r="F104" s="56">
        <v>11.75</v>
      </c>
      <c r="G104" s="13">
        <v>23.5</v>
      </c>
    </row>
    <row r="105" spans="1:24" ht="15.6" x14ac:dyDescent="0.3">
      <c r="A105" s="9" t="s">
        <v>197</v>
      </c>
      <c r="B105" s="10">
        <v>756619002989</v>
      </c>
      <c r="C105" s="28">
        <v>40</v>
      </c>
      <c r="D105" s="9" t="s">
        <v>198</v>
      </c>
      <c r="E105" s="12" t="s">
        <v>136</v>
      </c>
      <c r="F105" s="56">
        <v>28.25</v>
      </c>
      <c r="G105" s="13">
        <v>56.5</v>
      </c>
    </row>
    <row r="106" spans="1:24" ht="15.6" x14ac:dyDescent="0.3">
      <c r="A106" s="9" t="s">
        <v>435</v>
      </c>
      <c r="B106" s="10">
        <v>756619009193</v>
      </c>
      <c r="C106" s="28">
        <v>40</v>
      </c>
      <c r="D106" s="9" t="s">
        <v>198</v>
      </c>
      <c r="E106" s="12" t="s">
        <v>136</v>
      </c>
      <c r="F106" s="56">
        <v>42.35</v>
      </c>
      <c r="G106" s="13">
        <v>84.7</v>
      </c>
    </row>
    <row r="107" spans="1:24" ht="15.6" x14ac:dyDescent="0.3">
      <c r="A107" s="9" t="s">
        <v>200</v>
      </c>
      <c r="B107" s="10">
        <v>756619009360</v>
      </c>
      <c r="C107" s="28">
        <v>80</v>
      </c>
      <c r="D107" s="9" t="s">
        <v>201</v>
      </c>
      <c r="E107" s="12" t="s">
        <v>136</v>
      </c>
      <c r="F107" s="56">
        <v>20.65</v>
      </c>
      <c r="G107" s="13">
        <v>41.3</v>
      </c>
    </row>
    <row r="108" spans="1:24" ht="15.6" x14ac:dyDescent="0.3">
      <c r="A108" s="9" t="s">
        <v>202</v>
      </c>
      <c r="B108" s="10">
        <v>756619003009</v>
      </c>
      <c r="C108" s="28">
        <v>20</v>
      </c>
      <c r="D108" s="9" t="s">
        <v>201</v>
      </c>
      <c r="E108" s="12" t="s">
        <v>136</v>
      </c>
      <c r="F108" s="56">
        <v>35.299999999999997</v>
      </c>
      <c r="G108" s="13">
        <v>70.599999999999994</v>
      </c>
    </row>
    <row r="109" spans="1:24" ht="15.6" x14ac:dyDescent="0.3">
      <c r="A109" s="9" t="s">
        <v>203</v>
      </c>
      <c r="B109" s="10">
        <v>756619005492</v>
      </c>
      <c r="C109" s="28"/>
      <c r="D109" s="9" t="s">
        <v>204</v>
      </c>
      <c r="E109" s="12" t="s">
        <v>136</v>
      </c>
      <c r="F109" s="56">
        <v>17.600000000000001</v>
      </c>
      <c r="G109" s="13">
        <v>35.200000000000003</v>
      </c>
    </row>
    <row r="110" spans="1:24" ht="15.6" x14ac:dyDescent="0.3">
      <c r="A110" s="9" t="s">
        <v>205</v>
      </c>
      <c r="B110" s="10">
        <v>756619001838</v>
      </c>
      <c r="C110" s="28">
        <v>48</v>
      </c>
      <c r="D110" s="9" t="s">
        <v>206</v>
      </c>
      <c r="E110" s="12" t="s">
        <v>136</v>
      </c>
      <c r="F110" s="56">
        <v>28.2</v>
      </c>
      <c r="G110" s="13">
        <v>56.4</v>
      </c>
    </row>
    <row r="111" spans="1:24" s="114" customFormat="1" ht="15.6" x14ac:dyDescent="0.3">
      <c r="A111" s="526" t="s">
        <v>959</v>
      </c>
      <c r="B111" s="527"/>
      <c r="C111" s="527"/>
      <c r="D111" s="527"/>
      <c r="E111" s="527"/>
      <c r="F111" s="527"/>
      <c r="G111" s="527"/>
      <c r="H111" s="113"/>
      <c r="I111" s="113"/>
      <c r="J111" s="113"/>
      <c r="K111" s="113"/>
      <c r="L111" s="113"/>
      <c r="M111" s="113"/>
      <c r="N111" s="113"/>
      <c r="O111" s="113"/>
      <c r="P111" s="113"/>
      <c r="Q111" s="113"/>
      <c r="R111" s="113"/>
      <c r="S111" s="113"/>
      <c r="T111" s="113"/>
      <c r="U111" s="113"/>
      <c r="V111" s="113"/>
      <c r="W111" s="113"/>
      <c r="X111" s="113"/>
    </row>
    <row r="112" spans="1:24" ht="15.6" x14ac:dyDescent="0.3">
      <c r="A112" s="9" t="s">
        <v>173</v>
      </c>
      <c r="B112" s="10">
        <v>756619008424</v>
      </c>
      <c r="C112" s="12" t="s">
        <v>174</v>
      </c>
      <c r="D112" s="9" t="s">
        <v>175</v>
      </c>
      <c r="E112" s="12" t="s">
        <v>136</v>
      </c>
      <c r="F112" s="56">
        <v>14.2</v>
      </c>
      <c r="G112" s="13">
        <v>28.39</v>
      </c>
    </row>
    <row r="113" spans="1:7" ht="15.6" x14ac:dyDescent="0.3">
      <c r="A113" s="9" t="s">
        <v>176</v>
      </c>
      <c r="B113" s="10">
        <v>756619003535</v>
      </c>
      <c r="C113" s="11">
        <v>12</v>
      </c>
      <c r="D113" s="9" t="s">
        <v>177</v>
      </c>
      <c r="E113" s="12" t="s">
        <v>136</v>
      </c>
      <c r="F113" s="56">
        <v>70.650000000000006</v>
      </c>
      <c r="G113" s="13">
        <v>141.29</v>
      </c>
    </row>
    <row r="114" spans="1:7" ht="15.6" x14ac:dyDescent="0.3">
      <c r="A114" s="9" t="s">
        <v>178</v>
      </c>
      <c r="B114" s="10">
        <v>756619009131</v>
      </c>
      <c r="C114" s="11">
        <v>48</v>
      </c>
      <c r="D114" s="9" t="s">
        <v>179</v>
      </c>
      <c r="E114" s="12" t="s">
        <v>136</v>
      </c>
      <c r="F114" s="56">
        <v>13.25</v>
      </c>
      <c r="G114" s="13">
        <v>26.49</v>
      </c>
    </row>
    <row r="115" spans="1:7" ht="15.6" x14ac:dyDescent="0.3">
      <c r="A115" s="9" t="s">
        <v>180</v>
      </c>
      <c r="B115" s="10">
        <v>756619008585</v>
      </c>
      <c r="C115" s="12" t="s">
        <v>174</v>
      </c>
      <c r="D115" s="9" t="s">
        <v>181</v>
      </c>
      <c r="E115" s="12" t="s">
        <v>136</v>
      </c>
      <c r="F115" s="56">
        <v>13.25</v>
      </c>
      <c r="G115" s="13">
        <v>26.49</v>
      </c>
    </row>
    <row r="116" spans="1:7" ht="15.6" x14ac:dyDescent="0.3">
      <c r="A116" s="9" t="s">
        <v>182</v>
      </c>
      <c r="B116" s="10">
        <v>756619003542</v>
      </c>
      <c r="C116" s="11">
        <v>48</v>
      </c>
      <c r="D116" s="9" t="s">
        <v>183</v>
      </c>
      <c r="E116" s="12" t="s">
        <v>136</v>
      </c>
      <c r="F116" s="56">
        <v>14.2</v>
      </c>
      <c r="G116" s="13">
        <v>28.39</v>
      </c>
    </row>
    <row r="117" spans="1:7" ht="15.6" x14ac:dyDescent="0.3">
      <c r="A117" s="9" t="s">
        <v>184</v>
      </c>
      <c r="B117" s="10">
        <v>756619009407</v>
      </c>
      <c r="C117" s="12" t="s">
        <v>185</v>
      </c>
      <c r="D117" s="9" t="s">
        <v>186</v>
      </c>
      <c r="E117" s="12" t="s">
        <v>136</v>
      </c>
      <c r="F117" s="56">
        <v>15.5</v>
      </c>
      <c r="G117" s="13">
        <v>30.99</v>
      </c>
    </row>
    <row r="118" spans="1:7" ht="15.6" x14ac:dyDescent="0.3">
      <c r="A118" s="9" t="s">
        <v>187</v>
      </c>
      <c r="B118" s="2">
        <v>756619003047</v>
      </c>
      <c r="C118" s="11">
        <v>100</v>
      </c>
      <c r="D118" s="9" t="s">
        <v>188</v>
      </c>
      <c r="E118" s="12" t="s">
        <v>136</v>
      </c>
      <c r="F118" s="56">
        <v>4.8</v>
      </c>
      <c r="G118" s="13">
        <v>9.99</v>
      </c>
    </row>
    <row r="119" spans="1:7" ht="15.6" x14ac:dyDescent="0.3">
      <c r="A119" s="9" t="s">
        <v>189</v>
      </c>
      <c r="B119" s="2">
        <v>756619002699</v>
      </c>
      <c r="C119" s="11">
        <v>50</v>
      </c>
      <c r="D119" s="9" t="s">
        <v>191</v>
      </c>
      <c r="E119" s="12" t="s">
        <v>136</v>
      </c>
      <c r="F119" s="6">
        <v>10.65</v>
      </c>
      <c r="G119" s="13">
        <v>21.3</v>
      </c>
    </row>
    <row r="120" spans="1:7" ht="15.6" x14ac:dyDescent="0.3">
      <c r="A120" s="9" t="s">
        <v>192</v>
      </c>
      <c r="B120" s="2">
        <v>756619008417</v>
      </c>
      <c r="C120" s="12"/>
      <c r="D120" s="9" t="s">
        <v>193</v>
      </c>
      <c r="E120" s="12" t="s">
        <v>136</v>
      </c>
      <c r="F120" s="6">
        <v>5.5</v>
      </c>
      <c r="G120" s="13">
        <v>12.6</v>
      </c>
    </row>
    <row r="121" spans="1:7" ht="15.6" x14ac:dyDescent="0.3">
      <c r="A121" s="476" t="s">
        <v>990</v>
      </c>
      <c r="B121" s="477"/>
      <c r="C121" s="477"/>
      <c r="D121" s="477"/>
      <c r="E121" s="477"/>
      <c r="F121" s="477"/>
      <c r="G121" s="478"/>
    </row>
    <row r="122" spans="1:7" ht="15.6" x14ac:dyDescent="0.3">
      <c r="A122" s="255">
        <v>9830</v>
      </c>
      <c r="B122" s="75">
        <v>756619001159</v>
      </c>
      <c r="C122" s="88"/>
      <c r="D122" s="72" t="s">
        <v>960</v>
      </c>
      <c r="E122" s="76" t="s">
        <v>136</v>
      </c>
      <c r="F122" s="66">
        <v>5.65</v>
      </c>
      <c r="G122" s="89">
        <v>11.3</v>
      </c>
    </row>
    <row r="123" spans="1:7" ht="15.6" x14ac:dyDescent="0.3">
      <c r="A123" s="278" t="s">
        <v>897</v>
      </c>
      <c r="B123" s="279">
        <v>756619001159</v>
      </c>
      <c r="C123" s="280"/>
      <c r="D123" s="281" t="s">
        <v>960</v>
      </c>
      <c r="E123" s="286" t="s">
        <v>136</v>
      </c>
      <c r="F123" s="66">
        <v>6.2</v>
      </c>
      <c r="G123" s="89">
        <v>12.4</v>
      </c>
    </row>
    <row r="124" spans="1:7" ht="15.6" x14ac:dyDescent="0.3">
      <c r="A124" s="291">
        <v>9440</v>
      </c>
      <c r="B124" s="279">
        <v>756619007847</v>
      </c>
      <c r="C124" s="280"/>
      <c r="D124" s="281" t="s">
        <v>899</v>
      </c>
      <c r="E124" s="286" t="s">
        <v>136</v>
      </c>
      <c r="F124" s="66">
        <v>24.95</v>
      </c>
      <c r="G124" s="89">
        <v>41.5</v>
      </c>
    </row>
    <row r="125" spans="1:7" ht="15.6" x14ac:dyDescent="0.3">
      <c r="A125" s="285" t="s">
        <v>470</v>
      </c>
      <c r="B125" s="279">
        <v>756619002934</v>
      </c>
      <c r="C125" s="280"/>
      <c r="D125" s="281" t="s">
        <v>961</v>
      </c>
      <c r="E125" s="286" t="s">
        <v>136</v>
      </c>
      <c r="F125" s="66">
        <v>34.15</v>
      </c>
      <c r="G125" s="89">
        <v>68.3</v>
      </c>
    </row>
    <row r="126" spans="1:7" ht="15.6" x14ac:dyDescent="0.3">
      <c r="A126" s="282" t="s">
        <v>900</v>
      </c>
      <c r="B126" s="279">
        <v>756619003511</v>
      </c>
      <c r="C126" s="280"/>
      <c r="D126" s="281" t="s">
        <v>901</v>
      </c>
      <c r="E126" s="286" t="s">
        <v>124</v>
      </c>
      <c r="F126" s="66">
        <v>11.75</v>
      </c>
      <c r="G126" s="89">
        <v>23.5</v>
      </c>
    </row>
    <row r="127" spans="1:7" ht="15.6" x14ac:dyDescent="0.3">
      <c r="A127" s="278" t="s">
        <v>902</v>
      </c>
      <c r="B127" s="2">
        <v>756619001227</v>
      </c>
      <c r="C127" s="283"/>
      <c r="D127" s="284" t="s">
        <v>962</v>
      </c>
      <c r="E127" s="286" t="s">
        <v>124</v>
      </c>
      <c r="F127" s="66">
        <v>16.5</v>
      </c>
      <c r="G127" s="89">
        <v>33</v>
      </c>
    </row>
    <row r="128" spans="1:7" ht="15.6" x14ac:dyDescent="0.3">
      <c r="A128" s="292">
        <v>9426</v>
      </c>
      <c r="B128" s="279" t="s">
        <v>991</v>
      </c>
      <c r="C128" s="280"/>
      <c r="D128" s="281" t="s">
        <v>992</v>
      </c>
      <c r="E128" s="286" t="s">
        <v>124</v>
      </c>
      <c r="F128" s="66">
        <v>4</v>
      </c>
      <c r="G128" s="89">
        <v>8</v>
      </c>
    </row>
    <row r="129" spans="1:24" ht="15.6" x14ac:dyDescent="0.3">
      <c r="A129" s="292">
        <v>9438</v>
      </c>
      <c r="B129" s="279" t="s">
        <v>991</v>
      </c>
      <c r="C129" s="280"/>
      <c r="D129" s="281" t="s">
        <v>993</v>
      </c>
      <c r="E129" s="286" t="s">
        <v>124</v>
      </c>
      <c r="F129" s="66">
        <v>18.95</v>
      </c>
      <c r="G129" s="89">
        <v>37.9</v>
      </c>
    </row>
    <row r="130" spans="1:24" ht="15.6" x14ac:dyDescent="0.3">
      <c r="A130" s="118" t="s">
        <v>480</v>
      </c>
      <c r="B130" s="75">
        <v>756619002545</v>
      </c>
      <c r="C130" s="88"/>
      <c r="D130" s="72" t="s">
        <v>994</v>
      </c>
      <c r="E130" s="76" t="s">
        <v>124</v>
      </c>
      <c r="F130" s="66">
        <v>22.95</v>
      </c>
      <c r="G130" s="89">
        <v>38.25</v>
      </c>
    </row>
    <row r="131" spans="1:24" ht="15.6" x14ac:dyDescent="0.3">
      <c r="A131" s="118" t="s">
        <v>903</v>
      </c>
      <c r="B131" s="75">
        <v>756619001234</v>
      </c>
      <c r="C131" s="88"/>
      <c r="D131" s="72" t="s">
        <v>995</v>
      </c>
      <c r="E131" s="76" t="s">
        <v>124</v>
      </c>
      <c r="F131" s="66">
        <v>19.95</v>
      </c>
      <c r="G131" s="89">
        <v>38.799999999999997</v>
      </c>
    </row>
    <row r="132" spans="1:24" ht="15.6" x14ac:dyDescent="0.3">
      <c r="A132" s="118" t="s">
        <v>187</v>
      </c>
      <c r="B132" s="75">
        <v>756619003047</v>
      </c>
      <c r="C132" s="88"/>
      <c r="D132" s="9" t="s">
        <v>188</v>
      </c>
      <c r="E132" s="12" t="s">
        <v>136</v>
      </c>
      <c r="F132" s="66">
        <v>4.8</v>
      </c>
      <c r="G132" s="89">
        <v>9.99</v>
      </c>
    </row>
    <row r="133" spans="1:24" ht="15.6" x14ac:dyDescent="0.3">
      <c r="A133" s="118" t="s">
        <v>904</v>
      </c>
      <c r="B133" s="75" t="s">
        <v>991</v>
      </c>
      <c r="C133" s="88"/>
      <c r="D133" s="72" t="s">
        <v>996</v>
      </c>
      <c r="E133" s="12" t="s">
        <v>136</v>
      </c>
      <c r="F133" s="6">
        <v>4.8</v>
      </c>
      <c r="G133" s="13">
        <v>9.99</v>
      </c>
    </row>
    <row r="134" spans="1:24" ht="15.6" x14ac:dyDescent="0.3">
      <c r="A134" s="118" t="s">
        <v>189</v>
      </c>
      <c r="B134" s="2">
        <v>756619002699</v>
      </c>
      <c r="C134" s="11">
        <v>50</v>
      </c>
      <c r="D134" s="9" t="s">
        <v>191</v>
      </c>
      <c r="E134" s="12" t="s">
        <v>136</v>
      </c>
      <c r="F134" s="6">
        <v>10.65</v>
      </c>
      <c r="G134" s="13">
        <v>21.3</v>
      </c>
    </row>
    <row r="135" spans="1:24" ht="15.6" x14ac:dyDescent="0.3">
      <c r="A135" s="118" t="s">
        <v>905</v>
      </c>
      <c r="B135" s="75">
        <v>756619002699</v>
      </c>
      <c r="C135" s="88"/>
      <c r="D135" s="72" t="s">
        <v>906</v>
      </c>
      <c r="E135" s="12" t="s">
        <v>136</v>
      </c>
      <c r="F135" s="6">
        <v>10.65</v>
      </c>
      <c r="G135" s="13">
        <v>21.3</v>
      </c>
    </row>
    <row r="136" spans="1:24" s="114" customFormat="1" ht="15.6" x14ac:dyDescent="0.3">
      <c r="A136" s="526" t="s">
        <v>207</v>
      </c>
      <c r="B136" s="527"/>
      <c r="C136" s="527"/>
      <c r="D136" s="527"/>
      <c r="E136" s="527"/>
      <c r="F136" s="527"/>
      <c r="G136" s="527"/>
      <c r="H136" s="113"/>
      <c r="I136" s="113"/>
      <c r="J136" s="113"/>
      <c r="K136" s="113"/>
      <c r="L136" s="113"/>
      <c r="M136" s="113"/>
      <c r="N136" s="113"/>
      <c r="O136" s="113"/>
      <c r="P136" s="113"/>
      <c r="Q136" s="113"/>
      <c r="R136" s="113"/>
      <c r="S136" s="113"/>
      <c r="T136" s="113"/>
      <c r="U136" s="113"/>
      <c r="V136" s="113"/>
      <c r="W136" s="113"/>
      <c r="X136" s="113"/>
    </row>
    <row r="137" spans="1:24" ht="15.6" x14ac:dyDescent="0.3">
      <c r="A137" s="9" t="s">
        <v>208</v>
      </c>
      <c r="B137" s="10">
        <v>756619000879</v>
      </c>
      <c r="C137" s="3">
        <v>24</v>
      </c>
      <c r="D137" s="9" t="s">
        <v>209</v>
      </c>
      <c r="E137" s="12" t="s">
        <v>136</v>
      </c>
      <c r="F137" s="4">
        <v>5.25</v>
      </c>
      <c r="G137" s="13">
        <v>10.5</v>
      </c>
    </row>
    <row r="138" spans="1:24" ht="15.6" x14ac:dyDescent="0.3">
      <c r="A138" s="9" t="s">
        <v>210</v>
      </c>
      <c r="B138" s="10">
        <v>756619001692</v>
      </c>
      <c r="C138" s="3">
        <v>24</v>
      </c>
      <c r="D138" s="9" t="s">
        <v>211</v>
      </c>
      <c r="E138" s="12" t="s">
        <v>136</v>
      </c>
      <c r="F138" s="6">
        <v>3.25</v>
      </c>
      <c r="G138" s="13">
        <v>6.99</v>
      </c>
    </row>
    <row r="139" spans="1:24" ht="15.6" x14ac:dyDescent="0.3">
      <c r="A139" s="9" t="s">
        <v>212</v>
      </c>
      <c r="B139" s="10">
        <v>756619004754</v>
      </c>
      <c r="C139" s="5"/>
      <c r="D139" s="9" t="s">
        <v>213</v>
      </c>
      <c r="E139" s="12" t="s">
        <v>136</v>
      </c>
      <c r="F139" s="6">
        <v>5.6</v>
      </c>
      <c r="G139" s="13">
        <v>11.2</v>
      </c>
    </row>
    <row r="140" spans="1:24" ht="15.6" x14ac:dyDescent="0.3">
      <c r="A140" s="9" t="s">
        <v>214</v>
      </c>
      <c r="B140" s="10">
        <v>756619004761</v>
      </c>
      <c r="C140" s="5">
        <v>80</v>
      </c>
      <c r="D140" s="9" t="s">
        <v>215</v>
      </c>
      <c r="E140" s="12" t="s">
        <v>136</v>
      </c>
      <c r="F140" s="6">
        <v>8.0500000000000007</v>
      </c>
      <c r="G140" s="13">
        <v>16.100000000000001</v>
      </c>
    </row>
    <row r="141" spans="1:24" ht="15.6" x14ac:dyDescent="0.3">
      <c r="A141" s="9" t="s">
        <v>216</v>
      </c>
      <c r="B141" s="10">
        <v>756619004495</v>
      </c>
      <c r="C141" s="3">
        <v>100</v>
      </c>
      <c r="D141" s="9" t="s">
        <v>217</v>
      </c>
      <c r="E141" s="12" t="s">
        <v>136</v>
      </c>
      <c r="F141" s="4">
        <v>2</v>
      </c>
      <c r="G141" s="13">
        <v>3.99</v>
      </c>
    </row>
    <row r="142" spans="1:24" ht="15.6" x14ac:dyDescent="0.3">
      <c r="A142" s="284" t="s">
        <v>907</v>
      </c>
      <c r="B142" s="287">
        <v>756619004778</v>
      </c>
      <c r="C142" s="3"/>
      <c r="D142" s="284" t="s">
        <v>997</v>
      </c>
      <c r="E142" s="12" t="s">
        <v>136</v>
      </c>
      <c r="F142" s="4">
        <v>4.75</v>
      </c>
      <c r="G142" s="13">
        <v>7.95</v>
      </c>
    </row>
    <row r="143" spans="1:24" ht="15.6" x14ac:dyDescent="0.3">
      <c r="A143" s="9" t="s">
        <v>218</v>
      </c>
      <c r="B143" s="10">
        <v>756619000893</v>
      </c>
      <c r="C143" s="3">
        <v>10</v>
      </c>
      <c r="D143" s="9" t="s">
        <v>219</v>
      </c>
      <c r="E143" s="12" t="s">
        <v>136</v>
      </c>
      <c r="F143" s="4">
        <v>5</v>
      </c>
      <c r="G143" s="13">
        <v>9.99</v>
      </c>
    </row>
    <row r="144" spans="1:24" ht="15.6" x14ac:dyDescent="0.3">
      <c r="A144" s="9" t="s">
        <v>220</v>
      </c>
      <c r="B144" s="10">
        <v>756619003276</v>
      </c>
      <c r="C144" s="3">
        <v>25</v>
      </c>
      <c r="D144" s="9" t="s">
        <v>221</v>
      </c>
      <c r="E144" s="12" t="s">
        <v>136</v>
      </c>
      <c r="F144" s="6">
        <v>7.35</v>
      </c>
      <c r="G144" s="13">
        <v>14.7</v>
      </c>
    </row>
    <row r="145" spans="1:7" ht="15.6" x14ac:dyDescent="0.3">
      <c r="A145" s="9" t="s">
        <v>222</v>
      </c>
      <c r="B145" s="10">
        <v>756619004747</v>
      </c>
      <c r="C145" s="5">
        <v>20</v>
      </c>
      <c r="D145" s="9" t="s">
        <v>223</v>
      </c>
      <c r="E145" s="12" t="s">
        <v>136</v>
      </c>
      <c r="F145" s="6">
        <v>4.8499999999999996</v>
      </c>
      <c r="G145" s="13">
        <v>9.99</v>
      </c>
    </row>
    <row r="146" spans="1:7" ht="15.6" x14ac:dyDescent="0.3">
      <c r="A146" s="9" t="s">
        <v>224</v>
      </c>
      <c r="B146" s="10">
        <v>756619001388</v>
      </c>
      <c r="C146" s="5">
        <v>50</v>
      </c>
      <c r="D146" s="9" t="s">
        <v>225</v>
      </c>
      <c r="E146" s="12" t="s">
        <v>136</v>
      </c>
      <c r="F146" s="6">
        <v>4.8499999999999996</v>
      </c>
      <c r="G146" s="13">
        <v>9.99</v>
      </c>
    </row>
    <row r="147" spans="1:7" ht="15.6" x14ac:dyDescent="0.3">
      <c r="A147" s="9" t="s">
        <v>226</v>
      </c>
      <c r="B147" s="10">
        <v>756619004808</v>
      </c>
      <c r="C147" s="3">
        <v>20</v>
      </c>
      <c r="D147" s="9" t="s">
        <v>227</v>
      </c>
      <c r="E147" s="12" t="s">
        <v>136</v>
      </c>
      <c r="F147" s="4">
        <v>10.3</v>
      </c>
      <c r="G147" s="13">
        <v>20.6</v>
      </c>
    </row>
    <row r="148" spans="1:7" ht="15.6" x14ac:dyDescent="0.3">
      <c r="A148" s="493" t="s">
        <v>964</v>
      </c>
      <c r="B148" s="494"/>
      <c r="C148" s="494"/>
      <c r="D148" s="494"/>
      <c r="E148" s="494"/>
      <c r="F148" s="494"/>
      <c r="G148" s="495"/>
    </row>
    <row r="149" spans="1:7" ht="15.6" x14ac:dyDescent="0.3">
      <c r="A149" s="116" t="s">
        <v>908</v>
      </c>
      <c r="B149" s="10">
        <v>756619004563</v>
      </c>
      <c r="C149" s="5"/>
      <c r="D149" s="9" t="s">
        <v>909</v>
      </c>
      <c r="E149" s="12" t="s">
        <v>136</v>
      </c>
      <c r="F149" s="4">
        <v>1.1499999999999999</v>
      </c>
      <c r="G149" s="117">
        <v>2.99</v>
      </c>
    </row>
    <row r="150" spans="1:7" ht="15.6" x14ac:dyDescent="0.3">
      <c r="A150" s="116" t="s">
        <v>472</v>
      </c>
      <c r="B150" s="10">
        <v>756619004259</v>
      </c>
      <c r="C150" s="5"/>
      <c r="D150" s="9" t="s">
        <v>965</v>
      </c>
      <c r="E150" s="12" t="s">
        <v>136</v>
      </c>
      <c r="F150" s="4">
        <v>2.2999999999999998</v>
      </c>
      <c r="G150" s="117">
        <v>4.99</v>
      </c>
    </row>
    <row r="151" spans="1:7" ht="15.6" x14ac:dyDescent="0.3">
      <c r="A151" s="116" t="s">
        <v>910</v>
      </c>
      <c r="B151" s="10">
        <v>756619004266</v>
      </c>
      <c r="C151" s="5"/>
      <c r="D151" s="9" t="s">
        <v>911</v>
      </c>
      <c r="E151" s="12" t="s">
        <v>136</v>
      </c>
      <c r="F151" s="4">
        <v>2.2999999999999998</v>
      </c>
      <c r="G151" s="117">
        <v>4.99</v>
      </c>
    </row>
    <row r="152" spans="1:7" ht="15.6" x14ac:dyDescent="0.3">
      <c r="A152" s="116" t="s">
        <v>912</v>
      </c>
      <c r="B152" s="10">
        <v>756619004297</v>
      </c>
      <c r="C152" s="5"/>
      <c r="D152" s="9" t="s">
        <v>913</v>
      </c>
      <c r="E152" s="12" t="s">
        <v>136</v>
      </c>
      <c r="F152" s="4">
        <v>2.7</v>
      </c>
      <c r="G152" s="117">
        <v>5.99</v>
      </c>
    </row>
    <row r="153" spans="1:7" ht="15.6" x14ac:dyDescent="0.3">
      <c r="A153" s="116" t="s">
        <v>914</v>
      </c>
      <c r="B153" s="10">
        <v>756619004426</v>
      </c>
      <c r="C153" s="5"/>
      <c r="D153" s="9" t="s">
        <v>915</v>
      </c>
      <c r="E153" s="12" t="s">
        <v>136</v>
      </c>
      <c r="F153" s="4">
        <v>0.95</v>
      </c>
      <c r="G153" s="117">
        <v>1.99</v>
      </c>
    </row>
    <row r="154" spans="1:7" ht="15.6" x14ac:dyDescent="0.3">
      <c r="A154" s="116" t="s">
        <v>916</v>
      </c>
      <c r="B154" s="10">
        <v>756619005171</v>
      </c>
      <c r="C154" s="5"/>
      <c r="D154" s="9" t="s">
        <v>917</v>
      </c>
      <c r="E154" s="12" t="s">
        <v>12</v>
      </c>
      <c r="F154" s="4">
        <v>2.7</v>
      </c>
      <c r="G154" s="117">
        <v>5.99</v>
      </c>
    </row>
    <row r="155" spans="1:7" ht="15.6" x14ac:dyDescent="0.3">
      <c r="A155" s="116" t="s">
        <v>918</v>
      </c>
      <c r="B155" s="10">
        <v>756619005188</v>
      </c>
      <c r="C155" s="5"/>
      <c r="D155" s="9" t="s">
        <v>919</v>
      </c>
      <c r="E155" s="12" t="s">
        <v>136</v>
      </c>
      <c r="F155" s="4">
        <v>2.95</v>
      </c>
      <c r="G155" s="117">
        <v>5.99</v>
      </c>
    </row>
    <row r="156" spans="1:7" ht="15.6" x14ac:dyDescent="0.3">
      <c r="A156" s="116" t="s">
        <v>920</v>
      </c>
      <c r="B156" s="10">
        <v>756619004303</v>
      </c>
      <c r="C156" s="5"/>
      <c r="D156" s="9" t="s">
        <v>921</v>
      </c>
      <c r="E156" s="12" t="s">
        <v>136</v>
      </c>
      <c r="F156" s="4">
        <v>5.6</v>
      </c>
      <c r="G156" s="117">
        <v>11.2</v>
      </c>
    </row>
    <row r="157" spans="1:7" ht="15.6" x14ac:dyDescent="0.3">
      <c r="A157" s="116" t="s">
        <v>922</v>
      </c>
      <c r="B157" s="10">
        <v>756619004280</v>
      </c>
      <c r="C157" s="5"/>
      <c r="D157" s="9" t="s">
        <v>923</v>
      </c>
      <c r="E157" s="12" t="s">
        <v>136</v>
      </c>
      <c r="F157" s="4">
        <v>4.6500000000000004</v>
      </c>
      <c r="G157" s="117">
        <v>9.3000000000000007</v>
      </c>
    </row>
    <row r="158" spans="1:7" ht="15.6" x14ac:dyDescent="0.3">
      <c r="A158" s="116" t="s">
        <v>924</v>
      </c>
      <c r="B158" s="10">
        <v>756619003856</v>
      </c>
      <c r="C158" s="5"/>
      <c r="D158" s="9" t="s">
        <v>925</v>
      </c>
      <c r="E158" s="12" t="s">
        <v>136</v>
      </c>
      <c r="F158" s="4">
        <v>7.4</v>
      </c>
      <c r="G158" s="117">
        <v>14.8</v>
      </c>
    </row>
    <row r="159" spans="1:7" ht="15.6" x14ac:dyDescent="0.3">
      <c r="A159" s="116" t="s">
        <v>474</v>
      </c>
      <c r="B159" s="10">
        <v>756619003740</v>
      </c>
      <c r="C159" s="5">
        <v>40</v>
      </c>
      <c r="D159" s="9" t="s">
        <v>966</v>
      </c>
      <c r="E159" s="12" t="s">
        <v>136</v>
      </c>
      <c r="F159" s="4">
        <v>9.85</v>
      </c>
      <c r="G159" s="117">
        <v>19.989999999999998</v>
      </c>
    </row>
    <row r="160" spans="1:7" ht="15.6" x14ac:dyDescent="0.3">
      <c r="A160" s="116" t="s">
        <v>926</v>
      </c>
      <c r="B160" s="10">
        <v>756619004471</v>
      </c>
      <c r="C160" s="5"/>
      <c r="D160" s="9" t="s">
        <v>927</v>
      </c>
      <c r="E160" s="12" t="s">
        <v>136</v>
      </c>
      <c r="F160" s="4">
        <v>4.1500000000000004</v>
      </c>
      <c r="G160" s="117">
        <v>8.3000000000000007</v>
      </c>
    </row>
    <row r="161" spans="1:24" ht="15.6" x14ac:dyDescent="0.3">
      <c r="A161" s="116" t="s">
        <v>928</v>
      </c>
      <c r="B161" s="10">
        <v>756619008882</v>
      </c>
      <c r="C161" s="5"/>
      <c r="D161" s="9" t="s">
        <v>929</v>
      </c>
      <c r="E161" s="12" t="s">
        <v>136</v>
      </c>
      <c r="F161" s="4">
        <v>2.2999999999999998</v>
      </c>
      <c r="G161" s="117">
        <v>4.99</v>
      </c>
    </row>
    <row r="162" spans="1:24" ht="15.6" x14ac:dyDescent="0.3">
      <c r="A162" s="116" t="s">
        <v>930</v>
      </c>
      <c r="B162" s="10">
        <v>756619008899</v>
      </c>
      <c r="C162" s="5"/>
      <c r="D162" s="9" t="s">
        <v>931</v>
      </c>
      <c r="E162" s="12" t="s">
        <v>136</v>
      </c>
      <c r="F162" s="4">
        <v>2.8</v>
      </c>
      <c r="G162" s="117">
        <v>5.99</v>
      </c>
    </row>
    <row r="163" spans="1:24" ht="15.6" x14ac:dyDescent="0.3">
      <c r="A163" s="116" t="s">
        <v>932</v>
      </c>
      <c r="B163" s="10">
        <v>756619008905</v>
      </c>
      <c r="C163" s="5"/>
      <c r="D163" s="9" t="s">
        <v>933</v>
      </c>
      <c r="E163" s="12" t="s">
        <v>136</v>
      </c>
      <c r="F163" s="4">
        <v>2.2999999999999998</v>
      </c>
      <c r="G163" s="117">
        <v>4.99</v>
      </c>
    </row>
    <row r="164" spans="1:24" ht="15.6" x14ac:dyDescent="0.3">
      <c r="A164" s="116" t="s">
        <v>934</v>
      </c>
      <c r="B164" s="10">
        <v>756619008912</v>
      </c>
      <c r="C164" s="5"/>
      <c r="D164" s="9" t="s">
        <v>935</v>
      </c>
      <c r="E164" s="12" t="s">
        <v>136</v>
      </c>
      <c r="F164" s="4">
        <v>3.85</v>
      </c>
      <c r="G164" s="117">
        <v>7.99</v>
      </c>
    </row>
    <row r="165" spans="1:24" ht="15.6" x14ac:dyDescent="0.3">
      <c r="A165" s="267" t="s">
        <v>477</v>
      </c>
      <c r="B165" s="268">
        <v>756619007922</v>
      </c>
      <c r="C165" s="3"/>
      <c r="D165" s="269" t="s">
        <v>936</v>
      </c>
      <c r="E165" s="270" t="s">
        <v>136</v>
      </c>
      <c r="F165" s="4">
        <v>1.31</v>
      </c>
      <c r="G165" s="271">
        <v>2.99</v>
      </c>
    </row>
    <row r="166" spans="1:24" ht="15.6" x14ac:dyDescent="0.3">
      <c r="A166" s="116" t="s">
        <v>967</v>
      </c>
      <c r="B166" s="10">
        <v>756619010151</v>
      </c>
      <c r="C166" s="5"/>
      <c r="D166" s="9" t="s">
        <v>968</v>
      </c>
      <c r="E166" s="12" t="s">
        <v>136</v>
      </c>
      <c r="F166" s="4">
        <v>1.6</v>
      </c>
      <c r="G166" s="117">
        <v>3.99</v>
      </c>
    </row>
    <row r="167" spans="1:24" ht="15.6" x14ac:dyDescent="0.3">
      <c r="A167" s="116" t="s">
        <v>937</v>
      </c>
      <c r="B167" s="10">
        <v>756619006994</v>
      </c>
      <c r="C167" s="5"/>
      <c r="D167" s="9" t="s">
        <v>938</v>
      </c>
      <c r="E167" s="12" t="s">
        <v>136</v>
      </c>
      <c r="F167" s="6">
        <v>7.65</v>
      </c>
      <c r="G167" s="117">
        <v>15.3</v>
      </c>
    </row>
    <row r="168" spans="1:24" ht="15.6" x14ac:dyDescent="0.3">
      <c r="A168" s="116" t="s">
        <v>939</v>
      </c>
      <c r="B168" s="10">
        <v>756619006185</v>
      </c>
      <c r="C168" s="5"/>
      <c r="D168" s="9" t="s">
        <v>940</v>
      </c>
      <c r="E168" s="12" t="s">
        <v>136</v>
      </c>
      <c r="F168" s="4">
        <v>67</v>
      </c>
      <c r="G168" s="117">
        <v>134</v>
      </c>
    </row>
    <row r="169" spans="1:24" ht="18" x14ac:dyDescent="0.3">
      <c r="A169" s="528" t="s">
        <v>998</v>
      </c>
      <c r="B169" s="461"/>
      <c r="C169" s="461"/>
      <c r="D169" s="461"/>
      <c r="E169" s="461"/>
      <c r="F169" s="461"/>
      <c r="G169" s="529"/>
    </row>
    <row r="170" spans="1:24" ht="18" x14ac:dyDescent="0.3">
      <c r="A170" s="293" t="s">
        <v>941</v>
      </c>
      <c r="B170" s="500" t="s">
        <v>999</v>
      </c>
      <c r="C170" s="501"/>
      <c r="D170" s="293" t="s">
        <v>942</v>
      </c>
      <c r="E170" s="293"/>
      <c r="F170" s="293" t="s">
        <v>280</v>
      </c>
      <c r="G170" s="293" t="s">
        <v>7</v>
      </c>
    </row>
    <row r="171" spans="1:24" s="114" customFormat="1" ht="15.6" x14ac:dyDescent="0.3">
      <c r="A171" s="78">
        <v>753060</v>
      </c>
      <c r="B171" s="73" t="s">
        <v>1000</v>
      </c>
      <c r="C171" s="119" t="s">
        <v>73</v>
      </c>
      <c r="D171" s="288" t="s">
        <v>1001</v>
      </c>
      <c r="E171" s="79"/>
      <c r="F171" s="80">
        <f>G171/2</f>
        <v>7.5750000000000002</v>
      </c>
      <c r="G171" s="81">
        <v>15.15</v>
      </c>
      <c r="H171" s="113"/>
      <c r="I171" s="113"/>
      <c r="J171" s="113"/>
      <c r="K171" s="113"/>
      <c r="L171" s="113"/>
      <c r="M171" s="113"/>
      <c r="N171" s="113"/>
      <c r="O171" s="113"/>
      <c r="P171" s="113"/>
      <c r="Q171" s="113"/>
      <c r="R171" s="113"/>
      <c r="S171" s="113"/>
      <c r="T171" s="113"/>
      <c r="U171" s="113"/>
      <c r="V171" s="113"/>
      <c r="W171" s="113"/>
      <c r="X171" s="113"/>
    </row>
    <row r="172" spans="1:24" s="114" customFormat="1" ht="15.6" x14ac:dyDescent="0.3">
      <c r="A172" s="11">
        <v>753061</v>
      </c>
      <c r="B172" s="9" t="s">
        <v>1002</v>
      </c>
      <c r="C172" s="28" t="s">
        <v>1003</v>
      </c>
      <c r="D172" s="277" t="s">
        <v>1004</v>
      </c>
      <c r="E172" s="12"/>
      <c r="F172" s="56">
        <v>7.58</v>
      </c>
      <c r="G172" s="13">
        <v>15.15</v>
      </c>
      <c r="H172" s="113"/>
      <c r="I172" s="113"/>
      <c r="J172" s="113"/>
      <c r="K172" s="113"/>
      <c r="L172" s="113"/>
      <c r="M172" s="113"/>
      <c r="N172" s="113"/>
      <c r="O172" s="113"/>
      <c r="P172" s="113"/>
      <c r="Q172" s="113"/>
      <c r="R172" s="113"/>
      <c r="S172" s="113"/>
      <c r="T172" s="113"/>
      <c r="U172" s="113"/>
      <c r="V172" s="113"/>
      <c r="W172" s="113"/>
      <c r="X172" s="113"/>
    </row>
    <row r="173" spans="1:24" s="114" customFormat="1" ht="15.6" x14ac:dyDescent="0.3">
      <c r="A173" s="11">
        <v>753062</v>
      </c>
      <c r="B173" s="9" t="s">
        <v>1005</v>
      </c>
      <c r="C173" s="28" t="s">
        <v>82</v>
      </c>
      <c r="D173" s="277" t="s">
        <v>1006</v>
      </c>
      <c r="E173" s="12"/>
      <c r="F173" s="56">
        <f t="shared" ref="F173:F191" si="0">G173/2</f>
        <v>7.5750000000000002</v>
      </c>
      <c r="G173" s="13">
        <v>15.15</v>
      </c>
      <c r="H173" s="113"/>
      <c r="I173" s="113"/>
      <c r="J173" s="113"/>
      <c r="K173" s="113"/>
      <c r="L173" s="113"/>
      <c r="M173" s="113"/>
      <c r="N173" s="113"/>
      <c r="O173" s="113"/>
      <c r="P173" s="113"/>
      <c r="Q173" s="113"/>
      <c r="R173" s="113"/>
      <c r="S173" s="113"/>
      <c r="T173" s="113"/>
      <c r="U173" s="113"/>
      <c r="V173" s="113"/>
      <c r="W173" s="113"/>
      <c r="X173" s="113"/>
    </row>
    <row r="174" spans="1:24" s="114" customFormat="1" ht="15.6" x14ac:dyDescent="0.3">
      <c r="A174" s="11">
        <v>753077</v>
      </c>
      <c r="B174" s="9" t="s">
        <v>1007</v>
      </c>
      <c r="C174" s="28" t="s">
        <v>1008</v>
      </c>
      <c r="D174" s="9" t="s">
        <v>1009</v>
      </c>
      <c r="E174" s="12"/>
      <c r="F174" s="56">
        <f t="shared" si="0"/>
        <v>7.5750000000000002</v>
      </c>
      <c r="G174" s="13">
        <v>15.15</v>
      </c>
      <c r="H174" s="113"/>
      <c r="I174" s="113"/>
      <c r="J174" s="113"/>
      <c r="K174" s="113"/>
      <c r="L174" s="113"/>
      <c r="M174" s="113"/>
      <c r="N174" s="113"/>
      <c r="O174" s="113"/>
      <c r="P174" s="113"/>
      <c r="Q174" s="113"/>
      <c r="R174" s="113"/>
      <c r="S174" s="113"/>
      <c r="T174" s="113"/>
      <c r="U174" s="113"/>
      <c r="V174" s="113"/>
      <c r="W174" s="113"/>
      <c r="X174" s="113"/>
    </row>
    <row r="175" spans="1:24" s="114" customFormat="1" ht="15.6" x14ac:dyDescent="0.3">
      <c r="A175" s="11">
        <v>753097</v>
      </c>
      <c r="B175" s="9" t="s">
        <v>1010</v>
      </c>
      <c r="C175" s="28" t="s">
        <v>40</v>
      </c>
      <c r="D175" s="9" t="s">
        <v>1011</v>
      </c>
      <c r="E175" s="12"/>
      <c r="F175" s="56">
        <f t="shared" si="0"/>
        <v>6.3</v>
      </c>
      <c r="G175" s="13">
        <v>12.6</v>
      </c>
      <c r="H175" s="113"/>
      <c r="I175" s="113"/>
      <c r="J175" s="113"/>
      <c r="K175" s="113"/>
      <c r="L175" s="113"/>
      <c r="M175" s="113"/>
      <c r="N175" s="113"/>
      <c r="O175" s="113"/>
      <c r="P175" s="113"/>
      <c r="Q175" s="113"/>
      <c r="R175" s="113"/>
      <c r="S175" s="113"/>
      <c r="T175" s="113"/>
      <c r="U175" s="113"/>
      <c r="V175" s="113"/>
      <c r="W175" s="113"/>
      <c r="X175" s="113"/>
    </row>
    <row r="176" spans="1:24" s="114" customFormat="1" ht="15.6" x14ac:dyDescent="0.3">
      <c r="A176" s="11">
        <v>753098</v>
      </c>
      <c r="B176" s="72" t="s">
        <v>1012</v>
      </c>
      <c r="C176" s="28" t="s">
        <v>44</v>
      </c>
      <c r="D176" s="9" t="s">
        <v>1013</v>
      </c>
      <c r="E176" s="12"/>
      <c r="F176" s="56">
        <f t="shared" si="0"/>
        <v>7.5750000000000002</v>
      </c>
      <c r="G176" s="13">
        <v>15.15</v>
      </c>
      <c r="H176" s="113"/>
      <c r="I176" s="113"/>
      <c r="J176" s="113"/>
      <c r="K176" s="113"/>
      <c r="L176" s="113"/>
      <c r="M176" s="113"/>
      <c r="N176" s="113"/>
      <c r="O176" s="113"/>
      <c r="P176" s="113"/>
      <c r="Q176" s="113"/>
      <c r="R176" s="113"/>
      <c r="S176" s="113"/>
      <c r="T176" s="113"/>
      <c r="U176" s="113"/>
      <c r="V176" s="113"/>
      <c r="W176" s="113"/>
      <c r="X176" s="113"/>
    </row>
    <row r="177" spans="1:24" s="114" customFormat="1" ht="15.6" x14ac:dyDescent="0.3">
      <c r="A177" s="71">
        <v>753102</v>
      </c>
      <c r="B177" s="290" t="s">
        <v>1014</v>
      </c>
      <c r="C177" s="289" t="s">
        <v>1015</v>
      </c>
      <c r="D177" s="9" t="s">
        <v>1016</v>
      </c>
      <c r="E177" s="12"/>
      <c r="F177" s="56">
        <f t="shared" si="0"/>
        <v>7.5750000000000002</v>
      </c>
      <c r="G177" s="13">
        <v>15.15</v>
      </c>
      <c r="H177" s="113"/>
      <c r="I177" s="113"/>
      <c r="J177" s="113"/>
      <c r="K177" s="113"/>
      <c r="L177" s="113"/>
      <c r="M177" s="113"/>
      <c r="N177" s="113"/>
      <c r="O177" s="113"/>
      <c r="P177" s="113"/>
      <c r="Q177" s="113"/>
      <c r="R177" s="113"/>
      <c r="S177" s="113"/>
      <c r="T177" s="113"/>
      <c r="U177" s="113"/>
      <c r="V177" s="113"/>
      <c r="W177" s="113"/>
      <c r="X177" s="113"/>
    </row>
    <row r="178" spans="1:24" s="114" customFormat="1" ht="15.6" x14ac:dyDescent="0.3">
      <c r="A178" s="11">
        <v>753104</v>
      </c>
      <c r="B178" s="73" t="s">
        <v>1017</v>
      </c>
      <c r="C178" s="28" t="s">
        <v>48</v>
      </c>
      <c r="D178" s="9" t="s">
        <v>1018</v>
      </c>
      <c r="E178" s="12"/>
      <c r="F178" s="56">
        <f t="shared" si="0"/>
        <v>7.5750000000000002</v>
      </c>
      <c r="G178" s="13">
        <v>15.15</v>
      </c>
      <c r="H178" s="113"/>
      <c r="I178" s="113"/>
      <c r="J178" s="113"/>
      <c r="K178" s="113"/>
      <c r="L178" s="113"/>
      <c r="M178" s="113"/>
      <c r="N178" s="113"/>
      <c r="O178" s="113"/>
      <c r="P178" s="113"/>
      <c r="Q178" s="113"/>
      <c r="R178" s="113"/>
      <c r="S178" s="113"/>
      <c r="T178" s="113"/>
      <c r="U178" s="113"/>
      <c r="V178" s="113"/>
      <c r="W178" s="113"/>
      <c r="X178" s="113"/>
    </row>
    <row r="179" spans="1:24" s="114" customFormat="1" ht="15.6" x14ac:dyDescent="0.3">
      <c r="A179" s="11">
        <v>753131</v>
      </c>
      <c r="B179" s="9" t="s">
        <v>1019</v>
      </c>
      <c r="C179" s="28" t="s">
        <v>85</v>
      </c>
      <c r="D179" s="9" t="s">
        <v>1020</v>
      </c>
      <c r="E179" s="12"/>
      <c r="F179" s="56">
        <f t="shared" si="0"/>
        <v>7.5750000000000002</v>
      </c>
      <c r="G179" s="13">
        <v>15.15</v>
      </c>
      <c r="H179" s="113"/>
      <c r="I179" s="113"/>
      <c r="J179" s="113"/>
      <c r="K179" s="113"/>
      <c r="L179" s="113"/>
      <c r="M179" s="113"/>
      <c r="N179" s="113"/>
      <c r="O179" s="113"/>
      <c r="P179" s="113"/>
      <c r="Q179" s="113"/>
      <c r="R179" s="113"/>
      <c r="S179" s="113"/>
      <c r="T179" s="113"/>
      <c r="U179" s="113"/>
      <c r="V179" s="113"/>
      <c r="W179" s="113"/>
      <c r="X179" s="113"/>
    </row>
    <row r="180" spans="1:24" s="114" customFormat="1" ht="15.6" x14ac:dyDescent="0.3">
      <c r="A180" s="11">
        <v>753134</v>
      </c>
      <c r="B180" s="9" t="s">
        <v>1021</v>
      </c>
      <c r="C180" s="28" t="s">
        <v>80</v>
      </c>
      <c r="D180" s="9" t="s">
        <v>1022</v>
      </c>
      <c r="E180" s="12"/>
      <c r="F180" s="56">
        <f t="shared" si="0"/>
        <v>7.5750000000000002</v>
      </c>
      <c r="G180" s="13">
        <v>15.15</v>
      </c>
      <c r="H180" s="113"/>
      <c r="I180" s="113"/>
      <c r="J180" s="113"/>
      <c r="K180" s="113"/>
      <c r="L180" s="113"/>
      <c r="M180" s="113"/>
      <c r="N180" s="113"/>
      <c r="O180" s="113"/>
      <c r="P180" s="113"/>
      <c r="Q180" s="113"/>
      <c r="R180" s="113"/>
      <c r="S180" s="113"/>
      <c r="T180" s="113"/>
      <c r="U180" s="113"/>
      <c r="V180" s="113"/>
      <c r="W180" s="113"/>
      <c r="X180" s="113"/>
    </row>
    <row r="181" spans="1:24" s="114" customFormat="1" ht="15.6" x14ac:dyDescent="0.3">
      <c r="A181" s="11">
        <v>753136</v>
      </c>
      <c r="B181" s="9" t="s">
        <v>1023</v>
      </c>
      <c r="C181" s="28" t="s">
        <v>18</v>
      </c>
      <c r="D181" s="9" t="s">
        <v>1024</v>
      </c>
      <c r="E181" s="12"/>
      <c r="F181" s="56">
        <f t="shared" si="0"/>
        <v>7.5750000000000002</v>
      </c>
      <c r="G181" s="13">
        <v>15.15</v>
      </c>
      <c r="H181" s="113"/>
      <c r="I181" s="113"/>
      <c r="J181" s="113"/>
      <c r="K181" s="113"/>
      <c r="L181" s="113"/>
      <c r="M181" s="113"/>
      <c r="N181" s="113"/>
      <c r="O181" s="113"/>
      <c r="P181" s="113"/>
      <c r="Q181" s="113"/>
      <c r="R181" s="113"/>
      <c r="S181" s="113"/>
      <c r="T181" s="113"/>
      <c r="U181" s="113"/>
      <c r="V181" s="113"/>
      <c r="W181" s="113"/>
      <c r="X181" s="113"/>
    </row>
    <row r="182" spans="1:24" s="114" customFormat="1" ht="15.6" x14ac:dyDescent="0.3">
      <c r="A182" s="11">
        <v>753169</v>
      </c>
      <c r="B182" s="9" t="s">
        <v>1025</v>
      </c>
      <c r="C182" s="28" t="s">
        <v>76</v>
      </c>
      <c r="D182" s="9" t="s">
        <v>1026</v>
      </c>
      <c r="E182" s="12"/>
      <c r="F182" s="56">
        <f t="shared" si="0"/>
        <v>7.5750000000000002</v>
      </c>
      <c r="G182" s="13">
        <v>15.15</v>
      </c>
      <c r="H182" s="113"/>
      <c r="I182" s="113"/>
      <c r="J182" s="113"/>
      <c r="K182" s="113"/>
      <c r="L182" s="113"/>
      <c r="M182" s="113"/>
      <c r="N182" s="113"/>
      <c r="O182" s="113"/>
      <c r="P182" s="113"/>
      <c r="Q182" s="113"/>
      <c r="R182" s="113"/>
      <c r="S182" s="113"/>
      <c r="T182" s="113"/>
      <c r="U182" s="113"/>
      <c r="V182" s="113"/>
      <c r="W182" s="113"/>
      <c r="X182" s="113"/>
    </row>
    <row r="183" spans="1:24" s="114" customFormat="1" ht="15.6" x14ac:dyDescent="0.3">
      <c r="A183" s="11">
        <v>753170</v>
      </c>
      <c r="B183" s="9" t="s">
        <v>1025</v>
      </c>
      <c r="C183" s="28" t="s">
        <v>76</v>
      </c>
      <c r="D183" s="9" t="s">
        <v>1027</v>
      </c>
      <c r="E183" s="12"/>
      <c r="F183" s="56">
        <f t="shared" si="0"/>
        <v>7.5750000000000002</v>
      </c>
      <c r="G183" s="13">
        <v>15.15</v>
      </c>
      <c r="H183" s="113"/>
      <c r="I183" s="113"/>
      <c r="J183" s="113"/>
      <c r="K183" s="113"/>
      <c r="L183" s="113"/>
      <c r="M183" s="113"/>
      <c r="N183" s="113"/>
      <c r="O183" s="113"/>
      <c r="P183" s="113"/>
      <c r="Q183" s="113"/>
      <c r="R183" s="113"/>
      <c r="S183" s="113"/>
      <c r="T183" s="113"/>
      <c r="U183" s="113"/>
      <c r="V183" s="113"/>
      <c r="W183" s="113"/>
      <c r="X183" s="113"/>
    </row>
    <row r="184" spans="1:24" s="114" customFormat="1" ht="15.6" x14ac:dyDescent="0.3">
      <c r="A184" s="11">
        <v>753192</v>
      </c>
      <c r="B184" s="9" t="s">
        <v>1028</v>
      </c>
      <c r="C184" s="28" t="s">
        <v>881</v>
      </c>
      <c r="D184" s="9" t="s">
        <v>1029</v>
      </c>
      <c r="E184" s="12"/>
      <c r="F184" s="56">
        <f t="shared" si="0"/>
        <v>7.5750000000000002</v>
      </c>
      <c r="G184" s="13">
        <v>15.15</v>
      </c>
      <c r="H184" s="113"/>
      <c r="I184" s="113"/>
      <c r="J184" s="113"/>
      <c r="K184" s="113"/>
      <c r="L184" s="113"/>
      <c r="M184" s="113"/>
      <c r="N184" s="113"/>
      <c r="O184" s="113"/>
      <c r="P184" s="113"/>
      <c r="Q184" s="113"/>
      <c r="R184" s="113"/>
      <c r="S184" s="113"/>
      <c r="T184" s="113"/>
      <c r="U184" s="113"/>
      <c r="V184" s="113"/>
      <c r="W184" s="113"/>
      <c r="X184" s="113"/>
    </row>
    <row r="185" spans="1:24" s="114" customFormat="1" ht="15.6" x14ac:dyDescent="0.3">
      <c r="A185" s="11">
        <v>753285</v>
      </c>
      <c r="B185" s="9" t="s">
        <v>1030</v>
      </c>
      <c r="C185" s="28" t="s">
        <v>78</v>
      </c>
      <c r="D185" s="9" t="s">
        <v>1031</v>
      </c>
      <c r="E185" s="12"/>
      <c r="F185" s="56">
        <f t="shared" si="0"/>
        <v>7.5750000000000002</v>
      </c>
      <c r="G185" s="13">
        <v>15.15</v>
      </c>
      <c r="H185" s="113"/>
      <c r="I185" s="113"/>
      <c r="J185" s="113"/>
      <c r="K185" s="113"/>
      <c r="L185" s="113"/>
      <c r="M185" s="113"/>
      <c r="N185" s="113"/>
      <c r="O185" s="113"/>
      <c r="P185" s="113"/>
      <c r="Q185" s="113"/>
      <c r="R185" s="113"/>
      <c r="S185" s="113"/>
      <c r="T185" s="113"/>
      <c r="U185" s="113"/>
      <c r="V185" s="113"/>
      <c r="W185" s="113"/>
      <c r="X185" s="113"/>
    </row>
    <row r="186" spans="1:24" s="114" customFormat="1" ht="15.6" x14ac:dyDescent="0.3">
      <c r="A186" s="11">
        <v>753286</v>
      </c>
      <c r="B186" s="9" t="s">
        <v>1032</v>
      </c>
      <c r="C186" s="28" t="s">
        <v>44</v>
      </c>
      <c r="D186" s="9" t="s">
        <v>1033</v>
      </c>
      <c r="E186" s="12"/>
      <c r="F186" s="56">
        <f t="shared" si="0"/>
        <v>7.5750000000000002</v>
      </c>
      <c r="G186" s="13">
        <v>15.15</v>
      </c>
      <c r="H186" s="113"/>
      <c r="I186" s="113"/>
      <c r="J186" s="113"/>
      <c r="K186" s="113"/>
      <c r="L186" s="113"/>
      <c r="M186" s="113"/>
      <c r="N186" s="113"/>
      <c r="O186" s="113"/>
      <c r="P186" s="113"/>
      <c r="Q186" s="113"/>
      <c r="R186" s="113"/>
      <c r="S186" s="113"/>
      <c r="T186" s="113"/>
      <c r="U186" s="113"/>
      <c r="V186" s="113"/>
      <c r="W186" s="113"/>
      <c r="X186" s="113"/>
    </row>
    <row r="187" spans="1:24" s="114" customFormat="1" ht="15.6" x14ac:dyDescent="0.3">
      <c r="A187" s="11">
        <v>753288</v>
      </c>
      <c r="B187" s="9" t="s">
        <v>1034</v>
      </c>
      <c r="C187" s="28" t="s">
        <v>44</v>
      </c>
      <c r="D187" s="9" t="s">
        <v>1035</v>
      </c>
      <c r="E187" s="12"/>
      <c r="F187" s="56">
        <f t="shared" ref="F187" si="1">G187/2</f>
        <v>7.5750000000000002</v>
      </c>
      <c r="G187" s="13">
        <v>15.15</v>
      </c>
      <c r="H187" s="113"/>
      <c r="I187" s="113"/>
      <c r="J187" s="113"/>
      <c r="K187" s="113"/>
      <c r="L187" s="113"/>
      <c r="M187" s="113"/>
      <c r="N187" s="113"/>
      <c r="O187" s="113"/>
      <c r="P187" s="113"/>
      <c r="Q187" s="113"/>
      <c r="R187" s="113"/>
      <c r="S187" s="113"/>
      <c r="T187" s="113"/>
      <c r="U187" s="113"/>
      <c r="V187" s="113"/>
      <c r="W187" s="113"/>
      <c r="X187" s="113"/>
    </row>
    <row r="188" spans="1:24" s="114" customFormat="1" ht="15.6" x14ac:dyDescent="0.3">
      <c r="A188" s="11">
        <v>753290</v>
      </c>
      <c r="B188" s="9" t="s">
        <v>1036</v>
      </c>
      <c r="C188" s="28" t="s">
        <v>16</v>
      </c>
      <c r="D188" s="9" t="s">
        <v>1037</v>
      </c>
      <c r="E188" s="12"/>
      <c r="F188" s="56">
        <v>3.5</v>
      </c>
      <c r="G188" s="13">
        <v>7</v>
      </c>
      <c r="H188" s="113"/>
      <c r="I188" s="113"/>
      <c r="J188" s="113"/>
      <c r="K188" s="113"/>
      <c r="L188" s="113"/>
      <c r="M188" s="113"/>
      <c r="N188" s="113"/>
      <c r="O188" s="113"/>
      <c r="P188" s="113"/>
      <c r="Q188" s="113"/>
      <c r="R188" s="113"/>
      <c r="S188" s="113"/>
      <c r="T188" s="113"/>
      <c r="U188" s="113"/>
      <c r="V188" s="113"/>
      <c r="W188" s="113"/>
      <c r="X188" s="113"/>
    </row>
    <row r="189" spans="1:24" s="114" customFormat="1" ht="15.6" x14ac:dyDescent="0.3">
      <c r="A189" s="11">
        <v>753292</v>
      </c>
      <c r="B189" s="9" t="s">
        <v>1036</v>
      </c>
      <c r="C189" s="28" t="s">
        <v>1038</v>
      </c>
      <c r="D189" s="9" t="s">
        <v>1039</v>
      </c>
      <c r="E189" s="12"/>
      <c r="F189" s="56">
        <f t="shared" si="0"/>
        <v>7.5750000000000002</v>
      </c>
      <c r="G189" s="13">
        <v>15.15</v>
      </c>
      <c r="H189" s="113"/>
      <c r="I189" s="113"/>
      <c r="J189" s="113"/>
      <c r="K189" s="113"/>
      <c r="L189" s="113"/>
      <c r="M189" s="113"/>
      <c r="N189" s="113"/>
      <c r="O189" s="113"/>
      <c r="P189" s="113"/>
      <c r="Q189" s="113"/>
      <c r="R189" s="113"/>
      <c r="S189" s="113"/>
      <c r="T189" s="113"/>
      <c r="U189" s="113"/>
      <c r="V189" s="113"/>
      <c r="W189" s="113"/>
      <c r="X189" s="113"/>
    </row>
    <row r="190" spans="1:24" s="114" customFormat="1" ht="15.6" x14ac:dyDescent="0.3">
      <c r="A190" s="11">
        <v>753293</v>
      </c>
      <c r="B190" s="9" t="s">
        <v>1036</v>
      </c>
      <c r="C190" s="28" t="s">
        <v>1038</v>
      </c>
      <c r="D190" s="9" t="s">
        <v>1040</v>
      </c>
      <c r="E190" s="12"/>
      <c r="F190" s="56">
        <f t="shared" si="0"/>
        <v>7.5750000000000002</v>
      </c>
      <c r="G190" s="13">
        <v>15.15</v>
      </c>
      <c r="H190" s="113"/>
      <c r="I190" s="113"/>
      <c r="J190" s="113"/>
      <c r="K190" s="113"/>
      <c r="L190" s="113"/>
      <c r="M190" s="113"/>
      <c r="N190" s="113"/>
      <c r="O190" s="113"/>
      <c r="P190" s="113"/>
      <c r="Q190" s="113"/>
      <c r="R190" s="113"/>
      <c r="S190" s="113"/>
      <c r="T190" s="113"/>
      <c r="U190" s="113"/>
      <c r="V190" s="113"/>
      <c r="W190" s="113"/>
      <c r="X190" s="113"/>
    </row>
    <row r="191" spans="1:24" s="114" customFormat="1" ht="15.6" x14ac:dyDescent="0.3">
      <c r="A191" s="11">
        <v>753294</v>
      </c>
      <c r="B191" s="9" t="s">
        <v>1041</v>
      </c>
      <c r="C191" s="28" t="s">
        <v>10</v>
      </c>
      <c r="D191" s="9" t="s">
        <v>1042</v>
      </c>
      <c r="E191" s="12"/>
      <c r="F191" s="56">
        <f t="shared" si="0"/>
        <v>7.5750000000000002</v>
      </c>
      <c r="G191" s="13">
        <v>15.15</v>
      </c>
      <c r="H191" s="113"/>
      <c r="I191" s="113"/>
      <c r="J191" s="113"/>
      <c r="K191" s="113"/>
      <c r="L191" s="113"/>
      <c r="M191" s="113"/>
      <c r="N191" s="113"/>
      <c r="O191" s="113"/>
      <c r="P191" s="113"/>
      <c r="Q191" s="113"/>
      <c r="R191" s="113"/>
      <c r="S191" s="113"/>
      <c r="T191" s="113"/>
      <c r="U191" s="113"/>
      <c r="V191" s="113"/>
      <c r="W191" s="113"/>
      <c r="X191" s="113"/>
    </row>
    <row r="192" spans="1:24" s="114" customFormat="1" ht="16.2" thickBot="1" x14ac:dyDescent="0.35">
      <c r="A192" s="11">
        <v>753307</v>
      </c>
      <c r="B192" s="498" t="s">
        <v>1043</v>
      </c>
      <c r="C192" s="499"/>
      <c r="D192" s="9" t="s">
        <v>1044</v>
      </c>
      <c r="E192" s="12"/>
      <c r="F192" s="56">
        <v>18.95</v>
      </c>
      <c r="G192" s="13">
        <v>37.9</v>
      </c>
      <c r="H192" s="113"/>
      <c r="I192" s="113"/>
      <c r="J192" s="113"/>
      <c r="K192" s="113"/>
      <c r="L192" s="113"/>
      <c r="M192" s="113"/>
      <c r="N192" s="113"/>
      <c r="O192" s="113"/>
      <c r="P192" s="113"/>
      <c r="Q192" s="113"/>
      <c r="R192" s="113"/>
      <c r="S192" s="113"/>
      <c r="T192" s="113"/>
      <c r="U192" s="113"/>
      <c r="V192" s="113"/>
      <c r="W192" s="113"/>
      <c r="X192" s="113"/>
    </row>
    <row r="193" spans="1:7" ht="18.600000000000001" thickBot="1" x14ac:dyDescent="0.35">
      <c r="A193" s="530" t="s">
        <v>242</v>
      </c>
      <c r="B193" s="531"/>
      <c r="C193" s="531"/>
      <c r="D193" s="531"/>
      <c r="E193" s="531"/>
      <c r="F193" s="531"/>
      <c r="G193" s="532"/>
    </row>
    <row r="194" spans="1:7" x14ac:dyDescent="0.3">
      <c r="A194" s="487" t="s">
        <v>243</v>
      </c>
      <c r="B194" s="533" t="s">
        <v>1045</v>
      </c>
      <c r="C194" s="534"/>
      <c r="D194" s="534"/>
      <c r="E194" s="534"/>
      <c r="F194" s="534"/>
      <c r="G194" s="535"/>
    </row>
    <row r="195" spans="1:7" x14ac:dyDescent="0.3">
      <c r="A195" s="488"/>
      <c r="B195" s="536"/>
      <c r="C195" s="537"/>
      <c r="D195" s="537"/>
      <c r="E195" s="537"/>
      <c r="F195" s="537"/>
      <c r="G195" s="538"/>
    </row>
    <row r="196" spans="1:7" x14ac:dyDescent="0.3">
      <c r="A196" s="489"/>
      <c r="B196" s="536"/>
      <c r="C196" s="537"/>
      <c r="D196" s="537"/>
      <c r="E196" s="537"/>
      <c r="F196" s="537"/>
      <c r="G196" s="538"/>
    </row>
    <row r="197" spans="1:7" x14ac:dyDescent="0.3">
      <c r="A197" s="111" t="s">
        <v>247</v>
      </c>
      <c r="B197" s="99" t="s">
        <v>248</v>
      </c>
      <c r="C197" s="99"/>
      <c r="D197" s="99"/>
      <c r="E197" s="99"/>
      <c r="F197" s="99"/>
      <c r="G197" s="105"/>
    </row>
    <row r="198" spans="1:7" x14ac:dyDescent="0.3">
      <c r="A198" s="496" t="s">
        <v>249</v>
      </c>
      <c r="B198" s="490" t="s">
        <v>1046</v>
      </c>
      <c r="C198" s="491"/>
      <c r="D198" s="491"/>
      <c r="E198" s="491"/>
      <c r="F198" s="491"/>
      <c r="G198" s="492"/>
    </row>
    <row r="199" spans="1:7" x14ac:dyDescent="0.3">
      <c r="A199" s="497"/>
      <c r="B199" s="490"/>
      <c r="C199" s="491"/>
      <c r="D199" s="491"/>
      <c r="E199" s="491"/>
      <c r="F199" s="491"/>
      <c r="G199" s="492"/>
    </row>
    <row r="200" spans="1:7" x14ac:dyDescent="0.3">
      <c r="A200" s="111" t="s">
        <v>253</v>
      </c>
      <c r="B200" s="381" t="s">
        <v>254</v>
      </c>
      <c r="C200" s="382"/>
      <c r="D200" s="382"/>
      <c r="E200" s="382"/>
      <c r="F200" s="382"/>
      <c r="G200" s="105"/>
    </row>
    <row r="201" spans="1:7" x14ac:dyDescent="0.3">
      <c r="A201" s="111" t="s">
        <v>255</v>
      </c>
      <c r="B201" s="381" t="s">
        <v>256</v>
      </c>
      <c r="C201" s="382"/>
      <c r="D201" s="382"/>
      <c r="E201" s="382"/>
      <c r="F201" s="382"/>
      <c r="G201" s="105"/>
    </row>
    <row r="202" spans="1:7" x14ac:dyDescent="0.3">
      <c r="A202" s="111" t="s">
        <v>257</v>
      </c>
      <c r="B202" s="381" t="s">
        <v>258</v>
      </c>
      <c r="C202" s="382"/>
      <c r="D202" s="382"/>
      <c r="E202" s="382"/>
      <c r="F202" s="382"/>
      <c r="G202" s="105"/>
    </row>
    <row r="203" spans="1:7" x14ac:dyDescent="0.3">
      <c r="A203" s="112" t="s">
        <v>259</v>
      </c>
      <c r="B203" s="107" t="s">
        <v>260</v>
      </c>
      <c r="C203" s="96"/>
      <c r="D203" s="96"/>
      <c r="E203" s="96"/>
      <c r="F203" s="96"/>
      <c r="G203" s="109"/>
    </row>
    <row r="204" spans="1:7" x14ac:dyDescent="0.3">
      <c r="A204" s="517" t="s">
        <v>262</v>
      </c>
      <c r="B204" s="94" t="s">
        <v>1047</v>
      </c>
      <c r="C204" s="95"/>
      <c r="D204" s="95"/>
      <c r="E204" s="95"/>
      <c r="F204" s="95"/>
      <c r="G204" s="103"/>
    </row>
    <row r="205" spans="1:7" x14ac:dyDescent="0.3">
      <c r="A205" s="518"/>
      <c r="B205" s="96" t="s">
        <v>1048</v>
      </c>
      <c r="C205" s="52"/>
      <c r="D205" s="52"/>
      <c r="E205" s="52"/>
      <c r="F205" s="52"/>
      <c r="G205" s="103"/>
    </row>
    <row r="206" spans="1:7" x14ac:dyDescent="0.3">
      <c r="A206" s="518"/>
      <c r="B206" s="96" t="s">
        <v>1049</v>
      </c>
      <c r="C206" s="52"/>
      <c r="D206" s="52"/>
      <c r="E206" s="52"/>
      <c r="F206" s="52"/>
      <c r="G206" s="103"/>
    </row>
    <row r="207" spans="1:7" x14ac:dyDescent="0.3">
      <c r="A207" s="518"/>
      <c r="B207" s="96" t="s">
        <v>1050</v>
      </c>
      <c r="C207" s="52"/>
      <c r="D207" s="52"/>
      <c r="E207" s="52"/>
      <c r="F207" s="52"/>
      <c r="G207" s="103"/>
    </row>
    <row r="208" spans="1:7" x14ac:dyDescent="0.3">
      <c r="A208" s="519"/>
      <c r="B208" s="97" t="s">
        <v>267</v>
      </c>
      <c r="C208" s="98"/>
      <c r="D208" s="98"/>
      <c r="E208" s="98"/>
      <c r="F208" s="98"/>
      <c r="G208" s="104"/>
    </row>
    <row r="209" spans="1:24" x14ac:dyDescent="0.3">
      <c r="A209" s="111" t="s">
        <v>268</v>
      </c>
      <c r="B209" s="514" t="s">
        <v>269</v>
      </c>
      <c r="C209" s="515"/>
      <c r="D209" s="515"/>
      <c r="E209" s="515"/>
      <c r="F209" s="515"/>
      <c r="G209" s="516"/>
    </row>
    <row r="210" spans="1:24" x14ac:dyDescent="0.3">
      <c r="A210" s="520" t="s">
        <v>270</v>
      </c>
      <c r="B210" s="511" t="s">
        <v>1051</v>
      </c>
      <c r="C210" s="512"/>
      <c r="D210" s="512"/>
      <c r="E210" s="512"/>
      <c r="F210" s="512"/>
      <c r="G210" s="513"/>
    </row>
    <row r="211" spans="1:24" x14ac:dyDescent="0.3">
      <c r="A211" s="488"/>
      <c r="B211" s="511"/>
      <c r="C211" s="512"/>
      <c r="D211" s="512"/>
      <c r="E211" s="512"/>
      <c r="F211" s="512"/>
      <c r="G211" s="513"/>
    </row>
    <row r="212" spans="1:24" x14ac:dyDescent="0.3">
      <c r="A212" s="489"/>
      <c r="B212" s="511"/>
      <c r="C212" s="512"/>
      <c r="D212" s="512"/>
      <c r="E212" s="512"/>
      <c r="F212" s="512"/>
      <c r="G212" s="513"/>
    </row>
    <row r="213" spans="1:24" x14ac:dyDescent="0.3">
      <c r="A213" s="112" t="s">
        <v>274</v>
      </c>
      <c r="B213" s="294" t="s">
        <v>275</v>
      </c>
      <c r="C213" s="295"/>
      <c r="D213" s="296"/>
      <c r="E213" s="295"/>
      <c r="F213" s="295"/>
      <c r="G213" s="297"/>
    </row>
    <row r="214" spans="1:24" s="115" customFormat="1" x14ac:dyDescent="0.3">
      <c r="B214" s="110"/>
      <c r="C214" s="110"/>
      <c r="D214" s="110"/>
      <c r="E214" s="110"/>
      <c r="F214" s="110"/>
      <c r="G214" s="87"/>
      <c r="H214" s="298"/>
      <c r="I214" s="298"/>
      <c r="J214" s="298"/>
      <c r="K214" s="298"/>
      <c r="L214" s="298"/>
      <c r="M214" s="298"/>
      <c r="N214" s="298"/>
      <c r="O214" s="298"/>
      <c r="P214" s="298"/>
      <c r="Q214" s="298"/>
      <c r="R214" s="298"/>
      <c r="S214" s="298"/>
      <c r="T214" s="298"/>
      <c r="U214" s="298"/>
      <c r="V214" s="298"/>
      <c r="W214" s="298"/>
      <c r="X214" s="298"/>
    </row>
    <row r="215" spans="1:24" x14ac:dyDescent="0.3">
      <c r="A215" s="110"/>
      <c r="B215" s="96"/>
      <c r="C215" s="110"/>
      <c r="D215" s="110"/>
      <c r="E215" s="110"/>
      <c r="F215" s="110"/>
      <c r="G215" s="52"/>
    </row>
    <row r="216" spans="1:24" x14ac:dyDescent="0.3">
      <c r="B216" s="110"/>
      <c r="C216" s="110"/>
      <c r="D216" s="110"/>
      <c r="E216" s="110"/>
      <c r="F216" s="110"/>
      <c r="G216" s="55"/>
    </row>
  </sheetData>
  <sortState xmlns:xlrd2="http://schemas.microsoft.com/office/spreadsheetml/2017/richdata2" ref="A31:G45">
    <sortCondition ref="F31:F45"/>
  </sortState>
  <mergeCells count="35">
    <mergeCell ref="A1:G1"/>
    <mergeCell ref="A2:G2"/>
    <mergeCell ref="A3:G3"/>
    <mergeCell ref="B210:G212"/>
    <mergeCell ref="B209:G209"/>
    <mergeCell ref="A204:A208"/>
    <mergeCell ref="A210:A212"/>
    <mergeCell ref="A79:G79"/>
    <mergeCell ref="A95:G95"/>
    <mergeCell ref="B201:F201"/>
    <mergeCell ref="B200:F200"/>
    <mergeCell ref="A111:G111"/>
    <mergeCell ref="A169:G169"/>
    <mergeCell ref="A136:G136"/>
    <mergeCell ref="A193:G193"/>
    <mergeCell ref="B194:G196"/>
    <mergeCell ref="A194:A196"/>
    <mergeCell ref="B198:G199"/>
    <mergeCell ref="A148:G148"/>
    <mergeCell ref="B202:F202"/>
    <mergeCell ref="A198:A199"/>
    <mergeCell ref="B192:C192"/>
    <mergeCell ref="B170:C170"/>
    <mergeCell ref="A5:G5"/>
    <mergeCell ref="A6:G6"/>
    <mergeCell ref="A20:G20"/>
    <mergeCell ref="A52:G52"/>
    <mergeCell ref="A49:G49"/>
    <mergeCell ref="A46:G46"/>
    <mergeCell ref="A63:G63"/>
    <mergeCell ref="A67:G67"/>
    <mergeCell ref="A66:G66"/>
    <mergeCell ref="A121:G121"/>
    <mergeCell ref="A27:G27"/>
    <mergeCell ref="A54:G54"/>
  </mergeCells>
  <printOptions horizontalCentered="1" gridLines="1"/>
  <pageMargins left="0.25" right="0.25" top="0.75" bottom="0.75" header="0.3" footer="0.3"/>
  <pageSetup scale="65" fitToHeight="0" orientation="portrait" r:id="rId1"/>
  <rowBreaks count="3" manualBreakCount="3">
    <brk id="65" max="6" man="1"/>
    <brk id="130" max="6" man="1"/>
    <brk id="192"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85E3FF61B6B4CA2B6C70529D26C24" ma:contentTypeVersion="16" ma:contentTypeDescription="Create a new document." ma:contentTypeScope="" ma:versionID="dadaaa7ad3855c0ab6d0e09796da8a20">
  <xsd:schema xmlns:xsd="http://www.w3.org/2001/XMLSchema" xmlns:xs="http://www.w3.org/2001/XMLSchema" xmlns:p="http://schemas.microsoft.com/office/2006/metadata/properties" xmlns:ns2="74495fef-a9cd-44ce-bbc7-87a5cb3c3b8d" xmlns:ns3="a39b99a9-8733-4f2c-bdcc-35527e8f1e59" targetNamespace="http://schemas.microsoft.com/office/2006/metadata/properties" ma:root="true" ma:fieldsID="e7c14960a94cc0c23d20c15025ac96e8" ns2:_="" ns3:_="">
    <xsd:import namespace="74495fef-a9cd-44ce-bbc7-87a5cb3c3b8d"/>
    <xsd:import namespace="a39b99a9-8733-4f2c-bdcc-35527e8f1e59"/>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495fef-a9cd-44ce-bbc7-87a5cb3c3b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d6523ee-9d50-457c-ae8b-d0dc97d2cc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9b99a9-8733-4f2c-bdcc-35527e8f1e5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79162c-89aa-47ba-b6ac-6a35925d29a2}" ma:internalName="TaxCatchAll" ma:showField="CatchAllData" ma:web="a39b99a9-8733-4f2c-bdcc-35527e8f1e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39b99a9-8733-4f2c-bdcc-35527e8f1e59" xsi:nil="true"/>
    <lcf76f155ced4ddcb4097134ff3c332f xmlns="74495fef-a9cd-44ce-bbc7-87a5cb3c3b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4DC65C-F10D-4446-A9E8-7766434B78D6}">
  <ds:schemaRefs>
    <ds:schemaRef ds:uri="http://schemas.microsoft.com/sharepoint/v3/contenttype/forms"/>
  </ds:schemaRefs>
</ds:datastoreItem>
</file>

<file path=customXml/itemProps2.xml><?xml version="1.0" encoding="utf-8"?>
<ds:datastoreItem xmlns:ds="http://schemas.openxmlformats.org/officeDocument/2006/customXml" ds:itemID="{D9C28206-7274-4477-AAD0-B293F7F635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495fef-a9cd-44ce-bbc7-87a5cb3c3b8d"/>
    <ds:schemaRef ds:uri="a39b99a9-8733-4f2c-bdcc-35527e8f1e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B9720C-1873-4978-9DEE-23F1D2162142}">
  <ds:schemaRefs>
    <ds:schemaRef ds:uri="http://purl.org/dc/elements/1.1/"/>
    <ds:schemaRef ds:uri="http://schemas.microsoft.com/office/infopath/2007/PartnerControls"/>
    <ds:schemaRef ds:uri="http://purl.org/dc/dcmitype/"/>
    <ds:schemaRef ds:uri="http://schemas.openxmlformats.org/package/2006/metadata/core-properties"/>
    <ds:schemaRef ds:uri="a39b99a9-8733-4f2c-bdcc-35527e8f1e59"/>
    <ds:schemaRef ds:uri="http://schemas.microsoft.com/office/2006/metadata/properties"/>
    <ds:schemaRef ds:uri="http://schemas.microsoft.com/office/2006/documentManagement/types"/>
    <ds:schemaRef ds:uri="74495fef-a9cd-44ce-bbc7-87a5cb3c3b8d"/>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Proto- Retail(no parts)</vt:lpstr>
      <vt:lpstr>Proto - Master Listing </vt:lpstr>
      <vt:lpstr>Wholesale</vt:lpstr>
      <vt:lpstr>Sheet1</vt:lpstr>
      <vt:lpstr>Proto- MST&amp;Retail</vt:lpstr>
      <vt:lpstr>'Proto - Master Listing '!Print_Area</vt:lpstr>
      <vt:lpstr>'Proto- MST&amp;Retail'!Print_Area</vt:lpstr>
      <vt:lpstr>Wholesale!Print_Area</vt:lpstr>
      <vt:lpstr>Wholesale!Print_Titles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Bridget Dietz</dc:creator>
  <cp:keywords/>
  <dc:description/>
  <cp:lastModifiedBy>Michael Chapman</cp:lastModifiedBy>
  <cp:revision/>
  <cp:lastPrinted>2025-12-19T14:05:42Z</cp:lastPrinted>
  <dcterms:created xsi:type="dcterms:W3CDTF">2024-07-12T18:30:39Z</dcterms:created>
  <dcterms:modified xsi:type="dcterms:W3CDTF">2025-12-22T18:25:51Z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0x01010097485E3FF61B6B4CA2B6C70529D26C24</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